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71218105516" sheetId="1" r:id="rId1"/>
  </sheets>
  <definedNames>
    <definedName name="_xlnm.Print_Titles" localSheetId="0">'20171218105516'!$1:$2</definedName>
  </definedNames>
  <calcPr fullCalcOnLoad="1"/>
</workbook>
</file>

<file path=xl/sharedStrings.xml><?xml version="1.0" encoding="utf-8"?>
<sst xmlns="http://schemas.openxmlformats.org/spreadsheetml/2006/main" count="148" uniqueCount="124">
  <si>
    <t>2018年综合股专项资金公开表</t>
  </si>
  <si>
    <t>上级指标文号</t>
  </si>
  <si>
    <t>县级追加单号</t>
  </si>
  <si>
    <t>县级指标文号</t>
  </si>
  <si>
    <t>摘要</t>
  </si>
  <si>
    <t>科目</t>
  </si>
  <si>
    <t>单据指标金额</t>
  </si>
  <si>
    <t>发文日期</t>
  </si>
  <si>
    <t>国库拨入金额</t>
  </si>
  <si>
    <t>拨出金额</t>
  </si>
  <si>
    <t>结余</t>
  </si>
  <si>
    <t>合计</t>
  </si>
  <si>
    <t>移民资金</t>
  </si>
  <si>
    <t>小计</t>
  </si>
  <si>
    <t>2018【湘财综指】011号</t>
  </si>
  <si>
    <t>南财预C【2018】007号</t>
  </si>
  <si>
    <t>南财综指【2018】23号</t>
  </si>
  <si>
    <t>2018年小型水库移民扶助金</t>
  </si>
  <si>
    <t>50103专户资金支出</t>
  </si>
  <si>
    <t>2018【湘财综指】016号</t>
  </si>
  <si>
    <t>南财预C【2018】008号</t>
  </si>
  <si>
    <t>南财综指【2018】25号</t>
  </si>
  <si>
    <t>2018年度水库移民后期扶持项目资金</t>
  </si>
  <si>
    <r>
      <t>2018</t>
    </r>
    <r>
      <rPr>
        <sz val="8"/>
        <color indexed="8"/>
        <rFont val="宋体"/>
        <family val="0"/>
      </rPr>
      <t>［湘财综指］</t>
    </r>
    <r>
      <rPr>
        <sz val="8"/>
        <color indexed="8"/>
        <rFont val="Arial"/>
        <family val="2"/>
      </rPr>
      <t>0021</t>
    </r>
    <r>
      <rPr>
        <sz val="8"/>
        <color indexed="8"/>
        <rFont val="宋体"/>
        <family val="0"/>
      </rPr>
      <t>号</t>
    </r>
  </si>
  <si>
    <t>南财预C【2018】009号</t>
  </si>
  <si>
    <t>南财综指【2018】26号</t>
  </si>
  <si>
    <r>
      <t>2018</t>
    </r>
    <r>
      <rPr>
        <sz val="8"/>
        <rFont val="宋体"/>
        <family val="0"/>
      </rPr>
      <t>年移民后期扶持项目专项资金</t>
    </r>
  </si>
  <si>
    <r>
      <t>2018</t>
    </r>
    <r>
      <rPr>
        <sz val="8"/>
        <color indexed="8"/>
        <rFont val="宋体"/>
        <family val="0"/>
      </rPr>
      <t>［湘财综指］</t>
    </r>
    <r>
      <rPr>
        <sz val="8"/>
        <color indexed="8"/>
        <rFont val="Arial"/>
        <family val="2"/>
      </rPr>
      <t>0023</t>
    </r>
    <r>
      <rPr>
        <sz val="8"/>
        <color indexed="8"/>
        <rFont val="宋体"/>
        <family val="0"/>
      </rPr>
      <t>号</t>
    </r>
  </si>
  <si>
    <t>南财预C【2018】010号</t>
  </si>
  <si>
    <t>南财综指【2018】27号</t>
  </si>
  <si>
    <r>
      <t>2018</t>
    </r>
    <r>
      <rPr>
        <sz val="8"/>
        <rFont val="宋体"/>
        <family val="0"/>
      </rPr>
      <t>年度大中型水库库区基金</t>
    </r>
  </si>
  <si>
    <r>
      <t>2018</t>
    </r>
    <r>
      <rPr>
        <sz val="8"/>
        <color indexed="8"/>
        <rFont val="宋体"/>
        <family val="0"/>
      </rPr>
      <t>［湘财综指］</t>
    </r>
    <r>
      <rPr>
        <sz val="8"/>
        <color indexed="8"/>
        <rFont val="Arial"/>
        <family val="2"/>
      </rPr>
      <t>0026</t>
    </r>
    <r>
      <rPr>
        <sz val="8"/>
        <color indexed="8"/>
        <rFont val="宋体"/>
        <family val="0"/>
      </rPr>
      <t>号</t>
    </r>
  </si>
  <si>
    <t>南财预C【2018】013号</t>
  </si>
  <si>
    <t>南财综指【2018】29号</t>
  </si>
  <si>
    <r>
      <t>2018</t>
    </r>
    <r>
      <rPr>
        <sz val="8"/>
        <rFont val="宋体"/>
        <family val="0"/>
      </rPr>
      <t>年移民后期扶持项目资金</t>
    </r>
  </si>
  <si>
    <r>
      <t>2018</t>
    </r>
    <r>
      <rPr>
        <sz val="8"/>
        <color indexed="8"/>
        <rFont val="宋体"/>
        <family val="0"/>
      </rPr>
      <t>［湘财综指］</t>
    </r>
    <r>
      <rPr>
        <sz val="8"/>
        <color indexed="8"/>
        <rFont val="Arial"/>
        <family val="2"/>
      </rPr>
      <t>0027</t>
    </r>
    <r>
      <rPr>
        <sz val="8"/>
        <color indexed="8"/>
        <rFont val="宋体"/>
        <family val="0"/>
      </rPr>
      <t>号</t>
    </r>
  </si>
  <si>
    <t>南财预C【2018】017号</t>
  </si>
  <si>
    <t>南财综指【2018】30号</t>
  </si>
  <si>
    <r>
      <t>2018</t>
    </r>
    <r>
      <rPr>
        <sz val="8"/>
        <rFont val="宋体"/>
        <family val="0"/>
      </rPr>
      <t>年度水库移民后期扶持项目资金</t>
    </r>
  </si>
  <si>
    <r>
      <t>2018</t>
    </r>
    <r>
      <rPr>
        <sz val="8"/>
        <color indexed="8"/>
        <rFont val="宋体"/>
        <family val="0"/>
      </rPr>
      <t>［湘财综指］</t>
    </r>
    <r>
      <rPr>
        <sz val="8"/>
        <color indexed="8"/>
        <rFont val="Arial"/>
        <family val="2"/>
      </rPr>
      <t>0029</t>
    </r>
    <r>
      <rPr>
        <sz val="8"/>
        <color indexed="8"/>
        <rFont val="宋体"/>
        <family val="0"/>
      </rPr>
      <t>号</t>
    </r>
  </si>
  <si>
    <t>南财预C【2018】019号</t>
  </si>
  <si>
    <t>南财综指【2018】31号</t>
  </si>
  <si>
    <r>
      <t>2018</t>
    </r>
    <r>
      <rPr>
        <sz val="8"/>
        <rFont val="宋体"/>
        <family val="0"/>
      </rPr>
      <t>年中央大中型水库移民后期扶持基金（项目资金）</t>
    </r>
  </si>
  <si>
    <t>南财预C【2018】020号</t>
  </si>
  <si>
    <r>
      <t>2019</t>
    </r>
    <r>
      <rPr>
        <sz val="8"/>
        <rFont val="宋体"/>
        <family val="0"/>
      </rPr>
      <t>年中央大中型水库移民后期扶持基金（监测评估）</t>
    </r>
  </si>
  <si>
    <r>
      <t>2018</t>
    </r>
    <r>
      <rPr>
        <sz val="8"/>
        <color indexed="8"/>
        <rFont val="宋体"/>
        <family val="0"/>
      </rPr>
      <t>【衡财综指】</t>
    </r>
    <r>
      <rPr>
        <sz val="8"/>
        <color indexed="8"/>
        <rFont val="Arial"/>
        <family val="2"/>
      </rPr>
      <t>0285</t>
    </r>
    <r>
      <rPr>
        <sz val="8"/>
        <color indexed="8"/>
        <rFont val="宋体"/>
        <family val="0"/>
      </rPr>
      <t>号</t>
    </r>
  </si>
  <si>
    <r>
      <t>南财预</t>
    </r>
    <r>
      <rPr>
        <sz val="8"/>
        <rFont val="Arial"/>
        <family val="2"/>
      </rPr>
      <t>C</t>
    </r>
    <r>
      <rPr>
        <sz val="8"/>
        <rFont val="宋体"/>
        <family val="0"/>
      </rPr>
      <t>【</t>
    </r>
    <r>
      <rPr>
        <sz val="8"/>
        <rFont val="Arial"/>
        <family val="2"/>
      </rPr>
      <t>2018</t>
    </r>
    <r>
      <rPr>
        <sz val="8"/>
        <rFont val="宋体"/>
        <family val="0"/>
      </rPr>
      <t>】</t>
    </r>
    <r>
      <rPr>
        <sz val="8"/>
        <rFont val="Arial"/>
        <family val="2"/>
      </rPr>
      <t>027</t>
    </r>
    <r>
      <rPr>
        <sz val="8"/>
        <rFont val="宋体"/>
        <family val="0"/>
      </rPr>
      <t>号</t>
    </r>
  </si>
  <si>
    <t>南财综指【2018】14号</t>
  </si>
  <si>
    <r>
      <t>2018</t>
    </r>
    <r>
      <rPr>
        <sz val="8"/>
        <rFont val="宋体"/>
        <family val="0"/>
      </rPr>
      <t>年度大中型水库移民后期扶持基金</t>
    </r>
  </si>
  <si>
    <t>2018[衡财综指]0383号</t>
  </si>
  <si>
    <t>南财预C【2018】031号</t>
  </si>
  <si>
    <t>南财综指【2018】17号</t>
  </si>
  <si>
    <t>2019年度大中型水库移民后期扶持资金</t>
  </si>
  <si>
    <t>福利彩票公益金</t>
  </si>
  <si>
    <t>2018［湘财综指］007号</t>
  </si>
  <si>
    <t>南财预c【2018】006号</t>
  </si>
  <si>
    <t>南财综指【2018】15号</t>
  </si>
  <si>
    <r>
      <t>2018</t>
    </r>
    <r>
      <rPr>
        <sz val="8"/>
        <color indexed="8"/>
        <rFont val="宋体"/>
        <family val="0"/>
      </rPr>
      <t>年度分成福利彩票公益金</t>
    </r>
  </si>
  <si>
    <t>2296099用于其他社会事业的彩票公益金 支出</t>
  </si>
  <si>
    <t>2018［湘财综指］0013号</t>
  </si>
  <si>
    <t>南财预c【2018】015号</t>
  </si>
  <si>
    <t>南财综指【2018】24号</t>
  </si>
  <si>
    <t>2018年度省级福利彩票公益金</t>
  </si>
  <si>
    <r>
      <t>2018</t>
    </r>
    <r>
      <rPr>
        <sz val="8"/>
        <color indexed="8"/>
        <rFont val="宋体"/>
        <family val="0"/>
      </rPr>
      <t>［湘财综指］</t>
    </r>
    <r>
      <rPr>
        <sz val="8"/>
        <color indexed="8"/>
        <rFont val="Arial"/>
        <family val="2"/>
      </rPr>
      <t>0032</t>
    </r>
    <r>
      <rPr>
        <sz val="8"/>
        <color indexed="8"/>
        <rFont val="宋体"/>
        <family val="0"/>
      </rPr>
      <t>号</t>
    </r>
  </si>
  <si>
    <t>南财预C【2018】021号</t>
  </si>
  <si>
    <t>南财综指【2018】32号</t>
  </si>
  <si>
    <r>
      <t>2018</t>
    </r>
    <r>
      <rPr>
        <sz val="8"/>
        <color indexed="8"/>
        <rFont val="宋体"/>
        <family val="0"/>
      </rPr>
      <t>年度省级福利彩票公益金</t>
    </r>
  </si>
  <si>
    <t>2018[衡财综指】317号</t>
  </si>
  <si>
    <t>南财预C【2018】028号</t>
  </si>
  <si>
    <t>南财综指【2018】13号</t>
  </si>
  <si>
    <t>2018年度市级福利彩票公益金项目资金</t>
  </si>
  <si>
    <t>2018【衡财综指】323号</t>
  </si>
  <si>
    <t>南财预C【2018】029号</t>
  </si>
  <si>
    <t>南财综指【2018】12号</t>
  </si>
  <si>
    <t>2018年度价格调节基金</t>
  </si>
  <si>
    <t>302对企业补助</t>
  </si>
  <si>
    <t>体育彩票公益金</t>
  </si>
  <si>
    <t>2018［湘财综指］4号</t>
  </si>
  <si>
    <t>南财预C【2018】006号</t>
  </si>
  <si>
    <t>南财综指【2018】006号</t>
  </si>
  <si>
    <t>2018年体育彩票分成资金</t>
  </si>
  <si>
    <r>
      <t>2018</t>
    </r>
    <r>
      <rPr>
        <sz val="8"/>
        <color indexed="8"/>
        <rFont val="宋体"/>
        <family val="0"/>
      </rPr>
      <t>［湘财综指］</t>
    </r>
    <r>
      <rPr>
        <sz val="8"/>
        <color indexed="8"/>
        <rFont val="Arial"/>
        <family val="2"/>
      </rPr>
      <t>034</t>
    </r>
    <r>
      <rPr>
        <sz val="8"/>
        <color indexed="8"/>
        <rFont val="宋体"/>
        <family val="0"/>
      </rPr>
      <t>号</t>
    </r>
  </si>
  <si>
    <t>南财预C【2018】023号</t>
  </si>
  <si>
    <t>南财综指【2018】10号</t>
  </si>
  <si>
    <r>
      <t>2018</t>
    </r>
    <r>
      <rPr>
        <sz val="8"/>
        <color indexed="8"/>
        <rFont val="宋体"/>
        <family val="0"/>
      </rPr>
      <t>年度省级体育彩票公益金</t>
    </r>
  </si>
  <si>
    <t>财政彩票公益金</t>
  </si>
  <si>
    <t>2017［湘财综指］0078号</t>
  </si>
  <si>
    <t>南财预C【2018】003号</t>
  </si>
  <si>
    <t>南财综指【2018】001号</t>
  </si>
  <si>
    <t>提前下达2018年度中央财政专项彩票公益金支持地方社会公益金事业发展资金</t>
  </si>
  <si>
    <t>2018［湘财综指］0025号</t>
  </si>
  <si>
    <t>南财预c【2018】012号</t>
  </si>
  <si>
    <t>南财综指【2018】28号</t>
  </si>
  <si>
    <t>省级财政专项彩票公益金支持社会组织孵化基地建设资金</t>
  </si>
  <si>
    <t>22960002用于社会福利的彩票公益金支出</t>
  </si>
  <si>
    <t>2018［湘财综指］0022号</t>
  </si>
  <si>
    <t>南财预c【2018】016号</t>
  </si>
  <si>
    <t>南财综指【2018】9号</t>
  </si>
  <si>
    <t>2018年度省级财政专项彩票公益金</t>
  </si>
  <si>
    <t>2018【衡财综指】0233</t>
  </si>
  <si>
    <t>南财预C【2018】026号</t>
  </si>
  <si>
    <t>南财综指【2018】16号</t>
  </si>
  <si>
    <t>彩票公益金支持乡村学校省年宫运转奖补资金</t>
  </si>
  <si>
    <t>2018[衡财综指]0408号</t>
  </si>
  <si>
    <t>南财预C【2018】032号</t>
  </si>
  <si>
    <t>南财综指【2018】18号</t>
  </si>
  <si>
    <t>2018年度省级体育彩票公益金项目资金</t>
  </si>
  <si>
    <t>2018［湘财综指］0024号</t>
  </si>
  <si>
    <t>南财预c【2018】011号</t>
  </si>
  <si>
    <t>南财综指【2018】8号</t>
  </si>
  <si>
    <r>
      <t>省级财政专项彩票公益金支持农村</t>
    </r>
    <r>
      <rPr>
        <sz val="8"/>
        <color indexed="8"/>
        <rFont val="Arial"/>
        <family val="2"/>
      </rPr>
      <t>“</t>
    </r>
    <r>
      <rPr>
        <sz val="8"/>
        <color indexed="8"/>
        <rFont val="宋体"/>
        <family val="0"/>
      </rPr>
      <t>两癌”贫困妇女救助资金</t>
    </r>
  </si>
  <si>
    <t>2018［湘财综指］0028号</t>
  </si>
  <si>
    <t>南财预c【2018】018号</t>
  </si>
  <si>
    <t>南财综指【2018】7号</t>
  </si>
  <si>
    <t>省级财政专项彩票公益金支持农村留守儿童心理辅导项目资金</t>
  </si>
  <si>
    <t>2018[衡财综指]0409号</t>
  </si>
  <si>
    <t>南财预C【2018】033号</t>
  </si>
  <si>
    <t>南财综指【2018】20号</t>
  </si>
  <si>
    <t>2018年度体育彩票公益金项目资金（鸡笼团集）</t>
  </si>
  <si>
    <t>2018［湘财综指］0006号</t>
  </si>
  <si>
    <t>南财预B【2018】299号</t>
  </si>
  <si>
    <t>南财综指【2018】34号</t>
  </si>
  <si>
    <t>18年移民工作经费补助</t>
  </si>
  <si>
    <t>2130399其他水利支出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</si>
</sst>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#,##0.00_ "/>
  </numFmts>
  <fonts count="66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28"/>
      <name val="宋体"/>
      <family val="0"/>
    </font>
    <font>
      <b/>
      <sz val="28"/>
      <color indexed="8"/>
      <name val="宋体"/>
      <family val="0"/>
    </font>
    <font>
      <b/>
      <sz val="8"/>
      <name val="宋体"/>
      <family val="0"/>
    </font>
    <font>
      <sz val="8"/>
      <name val="Arial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1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28"/>
      <color theme="1"/>
      <name val="宋体"/>
      <family val="0"/>
    </font>
    <font>
      <b/>
      <sz val="28"/>
      <name val="Calibri"/>
      <family val="0"/>
    </font>
    <font>
      <b/>
      <sz val="8"/>
      <color theme="1"/>
      <name val="宋体"/>
      <family val="0"/>
    </font>
    <font>
      <b/>
      <sz val="8"/>
      <name val="Calibri"/>
      <family val="0"/>
    </font>
    <font>
      <sz val="8"/>
      <color theme="1"/>
      <name val="宋体"/>
      <family val="0"/>
    </font>
    <font>
      <sz val="8"/>
      <name val="Calibri"/>
      <family val="0"/>
    </font>
    <font>
      <sz val="8"/>
      <color theme="1"/>
      <name val="Arial"/>
      <family val="2"/>
    </font>
    <font>
      <sz val="8"/>
      <color theme="1"/>
      <name val="Calibri"/>
      <family val="0"/>
    </font>
    <font>
      <b/>
      <sz val="8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176" fontId="1" fillId="0" borderId="0" xfId="0" applyNumberFormat="1" applyFont="1" applyAlignment="1">
      <alignment horizontal="right"/>
    </xf>
    <xf numFmtId="177" fontId="54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center"/>
    </xf>
    <xf numFmtId="177" fontId="56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5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right" vertical="center" wrapText="1"/>
    </xf>
    <xf numFmtId="177" fontId="58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9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176" fontId="4" fillId="0" borderId="11" xfId="0" applyNumberFormat="1" applyFont="1" applyBorder="1" applyAlignment="1">
      <alignment horizontal="right" wrapText="1"/>
    </xf>
    <xf numFmtId="177" fontId="60" fillId="0" borderId="11" xfId="0" applyNumberFormat="1" applyFont="1" applyBorder="1" applyAlignment="1">
      <alignment horizontal="right" wrapText="1"/>
    </xf>
    <xf numFmtId="176" fontId="60" fillId="0" borderId="11" xfId="0" applyNumberFormat="1" applyFont="1" applyBorder="1" applyAlignment="1">
      <alignment horizontal="right" wrapText="1"/>
    </xf>
    <xf numFmtId="0" fontId="61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176" fontId="60" fillId="0" borderId="11" xfId="0" applyNumberFormat="1" applyFont="1" applyBorder="1" applyAlignment="1">
      <alignment horizontal="right"/>
    </xf>
    <xf numFmtId="177" fontId="60" fillId="0" borderId="11" xfId="0" applyNumberFormat="1" applyFont="1" applyBorder="1" applyAlignment="1">
      <alignment horizontal="center"/>
    </xf>
    <xf numFmtId="0" fontId="61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176" fontId="60" fillId="0" borderId="11" xfId="0" applyNumberFormat="1" applyFont="1" applyBorder="1" applyAlignment="1">
      <alignment horizontal="right"/>
    </xf>
    <xf numFmtId="177" fontId="60" fillId="0" borderId="11" xfId="0" applyNumberFormat="1" applyFont="1" applyBorder="1" applyAlignment="1">
      <alignment/>
    </xf>
    <xf numFmtId="0" fontId="59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59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8" fontId="12" fillId="0" borderId="11" xfId="0" applyNumberFormat="1" applyFont="1" applyFill="1" applyBorder="1" applyAlignment="1">
      <alignment wrapText="1"/>
    </xf>
    <xf numFmtId="0" fontId="59" fillId="0" borderId="11" xfId="0" applyFont="1" applyBorder="1" applyAlignment="1">
      <alignment vertical="center" wrapText="1"/>
    </xf>
    <xf numFmtId="0" fontId="61" fillId="0" borderId="11" xfId="0" applyFont="1" applyFill="1" applyBorder="1" applyAlignment="1">
      <alignment wrapText="1"/>
    </xf>
    <xf numFmtId="176" fontId="59" fillId="0" borderId="11" xfId="0" applyNumberFormat="1" applyFont="1" applyBorder="1" applyAlignment="1">
      <alignment horizontal="right" wrapText="1"/>
    </xf>
    <xf numFmtId="177" fontId="59" fillId="0" borderId="11" xfId="0" applyNumberFormat="1" applyFont="1" applyFill="1" applyBorder="1" applyAlignment="1">
      <alignment horizontal="right" wrapText="1"/>
    </xf>
    <xf numFmtId="177" fontId="62" fillId="0" borderId="11" xfId="0" applyNumberFormat="1" applyFont="1" applyBorder="1" applyAlignment="1">
      <alignment horizontal="right" wrapText="1"/>
    </xf>
    <xf numFmtId="0" fontId="59" fillId="0" borderId="16" xfId="0" applyFont="1" applyBorder="1" applyAlignment="1">
      <alignment horizontal="center" wrapText="1"/>
    </xf>
    <xf numFmtId="0" fontId="59" fillId="0" borderId="12" xfId="0" applyFont="1" applyBorder="1" applyAlignment="1">
      <alignment wrapText="1"/>
    </xf>
    <xf numFmtId="176" fontId="57" fillId="0" borderId="11" xfId="0" applyNumberFormat="1" applyFont="1" applyBorder="1" applyAlignment="1">
      <alignment horizontal="right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/>
    </xf>
    <xf numFmtId="0" fontId="59" fillId="0" borderId="17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53" fillId="0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177" fontId="64" fillId="0" borderId="11" xfId="0" applyNumberFormat="1" applyFont="1" applyFill="1" applyBorder="1" applyAlignment="1">
      <alignment horizontal="right" wrapText="1"/>
    </xf>
    <xf numFmtId="0" fontId="64" fillId="0" borderId="11" xfId="0" applyFont="1" applyFill="1" applyBorder="1" applyAlignment="1">
      <alignment wrapText="1"/>
    </xf>
    <xf numFmtId="0" fontId="59" fillId="0" borderId="11" xfId="0" applyNumberFormat="1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176" fontId="53" fillId="0" borderId="0" xfId="0" applyNumberFormat="1" applyFont="1" applyAlignment="1">
      <alignment horizontal="right"/>
    </xf>
    <xf numFmtId="177" fontId="6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wrapText="1"/>
    </xf>
    <xf numFmtId="178" fontId="4" fillId="0" borderId="11" xfId="0" applyNumberFormat="1" applyFont="1" applyBorder="1" applyAlignment="1">
      <alignment wrapText="1"/>
    </xf>
    <xf numFmtId="0" fontId="0" fillId="0" borderId="0" xfId="0" applyAlignment="1">
      <alignment vertical="center"/>
    </xf>
    <xf numFmtId="178" fontId="59" fillId="0" borderId="11" xfId="0" applyNumberFormat="1" applyFont="1" applyBorder="1" applyAlignment="1">
      <alignment wrapText="1"/>
    </xf>
    <xf numFmtId="176" fontId="59" fillId="0" borderId="11" xfId="0" applyNumberFormat="1" applyFont="1" applyBorder="1" applyAlignment="1">
      <alignment wrapText="1"/>
    </xf>
    <xf numFmtId="176" fontId="57" fillId="0" borderId="11" xfId="0" applyNumberFormat="1" applyFont="1" applyBorder="1" applyAlignment="1">
      <alignment horizontal="center" vertical="center" wrapText="1"/>
    </xf>
    <xf numFmtId="178" fontId="57" fillId="0" borderId="11" xfId="0" applyNumberFormat="1" applyFont="1" applyBorder="1" applyAlignment="1">
      <alignment horizontal="center" vertical="center" wrapText="1"/>
    </xf>
    <xf numFmtId="176" fontId="53" fillId="0" borderId="0" xfId="0" applyNumberFormat="1" applyFont="1" applyAlignment="1">
      <alignment/>
    </xf>
    <xf numFmtId="177" fontId="53" fillId="0" borderId="0" xfId="0" applyNumberFormat="1" applyFont="1" applyAlignment="1">
      <alignment/>
    </xf>
    <xf numFmtId="178" fontId="53" fillId="0" borderId="0" xfId="0" applyNumberFormat="1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tabSelected="1" workbookViewId="0" topLeftCell="A1">
      <selection activeCell="F41" sqref="F41"/>
    </sheetView>
  </sheetViews>
  <sheetFormatPr defaultColWidth="9.140625" defaultRowHeight="12.75"/>
  <cols>
    <col min="1" max="1" width="6.421875" style="2" customWidth="1"/>
    <col min="2" max="2" width="15.28125" style="3" customWidth="1"/>
    <col min="3" max="3" width="11.28125" style="4" customWidth="1"/>
    <col min="4" max="4" width="15.421875" style="4" customWidth="1"/>
    <col min="5" max="5" width="22.28125" style="5" customWidth="1"/>
    <col min="6" max="6" width="13.421875" style="4" customWidth="1"/>
    <col min="7" max="7" width="12.421875" style="6" customWidth="1"/>
    <col min="8" max="8" width="10.140625" style="7" customWidth="1"/>
    <col min="9" max="9" width="12.00390625" style="8" customWidth="1"/>
    <col min="10" max="10" width="13.28125" style="9" customWidth="1"/>
    <col min="11" max="11" width="15.28125" style="4" customWidth="1"/>
    <col min="12" max="12" width="15.28125" style="10" customWidth="1"/>
  </cols>
  <sheetData>
    <row r="1" spans="1:11" ht="53.25" customHeight="1">
      <c r="A1" s="11" t="s">
        <v>0</v>
      </c>
      <c r="B1" s="12"/>
      <c r="C1" s="11"/>
      <c r="D1" s="11"/>
      <c r="E1" s="13"/>
      <c r="F1" s="11"/>
      <c r="G1" s="14"/>
      <c r="H1" s="15"/>
      <c r="I1" s="72"/>
      <c r="J1" s="11"/>
      <c r="K1" s="11"/>
    </row>
    <row r="2" spans="1:11" ht="27" customHeight="1">
      <c r="A2" s="16"/>
      <c r="B2" s="17" t="s">
        <v>1</v>
      </c>
      <c r="C2" s="18" t="s">
        <v>2</v>
      </c>
      <c r="D2" s="18" t="s">
        <v>3</v>
      </c>
      <c r="E2" s="19" t="s">
        <v>4</v>
      </c>
      <c r="F2" s="18" t="s">
        <v>5</v>
      </c>
      <c r="G2" s="20" t="s">
        <v>6</v>
      </c>
      <c r="H2" s="21" t="s">
        <v>7</v>
      </c>
      <c r="I2" s="73" t="s">
        <v>8</v>
      </c>
      <c r="J2" s="74" t="s">
        <v>9</v>
      </c>
      <c r="K2" s="18" t="s">
        <v>10</v>
      </c>
    </row>
    <row r="3" spans="1:11" s="1" customFormat="1" ht="30" customHeight="1">
      <c r="A3" s="18" t="s">
        <v>11</v>
      </c>
      <c r="B3" s="17"/>
      <c r="C3" s="18"/>
      <c r="D3" s="18"/>
      <c r="E3" s="19"/>
      <c r="F3" s="18"/>
      <c r="G3" s="20">
        <f>SUM(G4:G33)/2</f>
        <v>55055100</v>
      </c>
      <c r="H3" s="21"/>
      <c r="I3" s="73">
        <f>SUM(I4:I33)/2</f>
        <v>55055100</v>
      </c>
      <c r="J3" s="74">
        <f>SUM(J4:J33)/2</f>
        <v>38585100</v>
      </c>
      <c r="K3" s="74">
        <f>SUM(K4:K33)/2</f>
        <v>16470000</v>
      </c>
    </row>
    <row r="4" spans="1:11" s="1" customFormat="1" ht="30" customHeight="1">
      <c r="A4" s="22" t="s">
        <v>12</v>
      </c>
      <c r="B4" s="17" t="s">
        <v>13</v>
      </c>
      <c r="C4" s="18"/>
      <c r="D4" s="18"/>
      <c r="E4" s="19"/>
      <c r="F4" s="18"/>
      <c r="G4" s="20">
        <f>SUM(G5:G14)</f>
        <v>35050000</v>
      </c>
      <c r="H4" s="21"/>
      <c r="I4" s="73">
        <f>SUM(I5:I14)</f>
        <v>35050000</v>
      </c>
      <c r="J4" s="74">
        <f>SUM(J5:J14)</f>
        <v>18580000</v>
      </c>
      <c r="K4" s="74">
        <f>SUM(K5:K14)</f>
        <v>16470000</v>
      </c>
    </row>
    <row r="5" spans="1:11" s="1" customFormat="1" ht="30" customHeight="1">
      <c r="A5" s="23"/>
      <c r="B5" s="24" t="s">
        <v>14</v>
      </c>
      <c r="C5" s="25" t="s">
        <v>15</v>
      </c>
      <c r="D5" s="26" t="s">
        <v>16</v>
      </c>
      <c r="E5" s="27" t="s">
        <v>17</v>
      </c>
      <c r="F5" s="25" t="s">
        <v>18</v>
      </c>
      <c r="G5" s="28">
        <v>1240000</v>
      </c>
      <c r="H5" s="29">
        <v>43319</v>
      </c>
      <c r="I5" s="75">
        <v>1240000</v>
      </c>
      <c r="J5" s="76">
        <v>1240000</v>
      </c>
      <c r="K5" s="76">
        <f>I5-J5</f>
        <v>0</v>
      </c>
    </row>
    <row r="6" spans="1:11" s="1" customFormat="1" ht="30" customHeight="1">
      <c r="A6" s="23"/>
      <c r="B6" s="24" t="s">
        <v>19</v>
      </c>
      <c r="C6" s="25" t="s">
        <v>20</v>
      </c>
      <c r="D6" s="26" t="s">
        <v>21</v>
      </c>
      <c r="E6" s="27" t="s">
        <v>22</v>
      </c>
      <c r="F6" s="25" t="s">
        <v>18</v>
      </c>
      <c r="G6" s="30">
        <v>1400000</v>
      </c>
      <c r="H6" s="29">
        <v>43319</v>
      </c>
      <c r="I6" s="30">
        <v>1400000</v>
      </c>
      <c r="J6" s="30">
        <v>1400000</v>
      </c>
      <c r="K6" s="76">
        <f>I6-J6</f>
        <v>0</v>
      </c>
    </row>
    <row r="7" spans="1:11" s="1" customFormat="1" ht="30" customHeight="1">
      <c r="A7" s="23"/>
      <c r="B7" s="31" t="s">
        <v>23</v>
      </c>
      <c r="C7" s="32" t="s">
        <v>24</v>
      </c>
      <c r="D7" s="26" t="s">
        <v>25</v>
      </c>
      <c r="E7" s="33" t="s">
        <v>26</v>
      </c>
      <c r="F7" s="25" t="s">
        <v>18</v>
      </c>
      <c r="G7" s="34">
        <v>280000</v>
      </c>
      <c r="H7" s="35">
        <v>43319</v>
      </c>
      <c r="I7" s="34">
        <v>280000</v>
      </c>
      <c r="J7" s="34">
        <v>280000</v>
      </c>
      <c r="K7" s="76">
        <f>I7-J7</f>
        <v>0</v>
      </c>
    </row>
    <row r="8" spans="1:11" s="1" customFormat="1" ht="30" customHeight="1">
      <c r="A8" s="23"/>
      <c r="B8" s="31" t="s">
        <v>27</v>
      </c>
      <c r="C8" s="32" t="s">
        <v>28</v>
      </c>
      <c r="D8" s="26" t="s">
        <v>29</v>
      </c>
      <c r="E8" s="33" t="s">
        <v>30</v>
      </c>
      <c r="F8" s="25" t="s">
        <v>18</v>
      </c>
      <c r="G8" s="34">
        <v>2680000</v>
      </c>
      <c r="H8" s="35">
        <v>43320</v>
      </c>
      <c r="I8" s="34">
        <v>2680000</v>
      </c>
      <c r="J8" s="34">
        <v>2680000</v>
      </c>
      <c r="K8" s="76"/>
    </row>
    <row r="9" spans="1:11" s="1" customFormat="1" ht="30" customHeight="1">
      <c r="A9" s="23"/>
      <c r="B9" s="31" t="s">
        <v>31</v>
      </c>
      <c r="C9" s="32" t="s">
        <v>32</v>
      </c>
      <c r="D9" s="26" t="s">
        <v>33</v>
      </c>
      <c r="E9" s="33" t="s">
        <v>34</v>
      </c>
      <c r="F9" s="25" t="s">
        <v>18</v>
      </c>
      <c r="G9" s="34">
        <v>500000</v>
      </c>
      <c r="H9" s="35">
        <v>43319</v>
      </c>
      <c r="I9" s="34">
        <v>500000</v>
      </c>
      <c r="J9" s="34">
        <v>500000</v>
      </c>
      <c r="K9" s="76"/>
    </row>
    <row r="10" spans="1:11" s="1" customFormat="1" ht="30" customHeight="1">
      <c r="A10" s="23"/>
      <c r="B10" s="31" t="s">
        <v>35</v>
      </c>
      <c r="C10" s="32" t="s">
        <v>36</v>
      </c>
      <c r="D10" s="26" t="s">
        <v>37</v>
      </c>
      <c r="E10" s="33" t="s">
        <v>38</v>
      </c>
      <c r="F10" s="25" t="s">
        <v>18</v>
      </c>
      <c r="G10" s="34">
        <v>400000</v>
      </c>
      <c r="H10" s="35">
        <v>43320</v>
      </c>
      <c r="I10" s="34">
        <v>400000</v>
      </c>
      <c r="J10" s="34">
        <v>400000</v>
      </c>
      <c r="K10" s="76">
        <f>I10-J10</f>
        <v>0</v>
      </c>
    </row>
    <row r="11" spans="1:13" ht="30" customHeight="1">
      <c r="A11" s="23"/>
      <c r="B11" s="36" t="s">
        <v>39</v>
      </c>
      <c r="C11" s="32" t="s">
        <v>40</v>
      </c>
      <c r="D11" s="37" t="s">
        <v>41</v>
      </c>
      <c r="E11" s="33" t="s">
        <v>42</v>
      </c>
      <c r="F11" s="25" t="s">
        <v>18</v>
      </c>
      <c r="G11" s="34">
        <v>25470000</v>
      </c>
      <c r="H11" s="35">
        <v>43320</v>
      </c>
      <c r="I11" s="34">
        <v>25470000</v>
      </c>
      <c r="J11" s="34">
        <v>9000000</v>
      </c>
      <c r="K11" s="76">
        <f>I11-J11</f>
        <v>16470000</v>
      </c>
      <c r="M11" s="77"/>
    </row>
    <row r="12" spans="1:11" ht="30" customHeight="1">
      <c r="A12" s="23"/>
      <c r="B12" s="38"/>
      <c r="C12" s="32" t="s">
        <v>43</v>
      </c>
      <c r="D12" s="39"/>
      <c r="E12" s="33" t="s">
        <v>44</v>
      </c>
      <c r="F12" s="25" t="s">
        <v>18</v>
      </c>
      <c r="G12" s="34">
        <v>370000</v>
      </c>
      <c r="H12" s="35">
        <v>43320</v>
      </c>
      <c r="I12" s="34">
        <v>370000</v>
      </c>
      <c r="J12" s="34">
        <v>370000</v>
      </c>
      <c r="K12" s="76">
        <f>I12-J12</f>
        <v>0</v>
      </c>
    </row>
    <row r="13" spans="1:11" ht="30" customHeight="1">
      <c r="A13" s="23"/>
      <c r="B13" s="31" t="s">
        <v>45</v>
      </c>
      <c r="C13" s="40" t="s">
        <v>46</v>
      </c>
      <c r="D13" s="41" t="s">
        <v>47</v>
      </c>
      <c r="E13" s="33" t="s">
        <v>48</v>
      </c>
      <c r="F13" s="25" t="s">
        <v>18</v>
      </c>
      <c r="G13" s="42">
        <v>2360000</v>
      </c>
      <c r="H13" s="43">
        <v>43432</v>
      </c>
      <c r="I13" s="42">
        <v>2360000</v>
      </c>
      <c r="J13" s="42">
        <v>2360000</v>
      </c>
      <c r="K13" s="76"/>
    </row>
    <row r="14" spans="1:11" ht="30" customHeight="1">
      <c r="A14" s="23"/>
      <c r="B14" s="44" t="s">
        <v>49</v>
      </c>
      <c r="C14" s="45" t="s">
        <v>50</v>
      </c>
      <c r="D14" s="41" t="s">
        <v>51</v>
      </c>
      <c r="E14" s="45" t="s">
        <v>52</v>
      </c>
      <c r="F14" s="25" t="s">
        <v>18</v>
      </c>
      <c r="G14" s="42">
        <v>350000</v>
      </c>
      <c r="H14" s="43">
        <v>43459</v>
      </c>
      <c r="I14" s="42">
        <v>350000</v>
      </c>
      <c r="J14" s="42">
        <v>350000</v>
      </c>
      <c r="K14" s="76"/>
    </row>
    <row r="15" spans="1:11" ht="30" customHeight="1">
      <c r="A15" s="22" t="s">
        <v>53</v>
      </c>
      <c r="B15" s="46" t="s">
        <v>13</v>
      </c>
      <c r="C15" s="47"/>
      <c r="D15" s="47"/>
      <c r="E15" s="27"/>
      <c r="F15" s="25"/>
      <c r="G15" s="20">
        <f>SUM(G16:G20)</f>
        <v>10589000</v>
      </c>
      <c r="H15" s="48"/>
      <c r="I15" s="73">
        <f>SUM(I16:I20)</f>
        <v>10589000</v>
      </c>
      <c r="J15" s="74">
        <f>SUM(J16:J20)</f>
        <v>10589000</v>
      </c>
      <c r="K15" s="74">
        <f>I15-J15</f>
        <v>0</v>
      </c>
    </row>
    <row r="16" spans="1:11" ht="30" customHeight="1">
      <c r="A16" s="23"/>
      <c r="B16" s="44" t="s">
        <v>54</v>
      </c>
      <c r="C16" s="44" t="s">
        <v>55</v>
      </c>
      <c r="D16" s="49" t="s">
        <v>56</v>
      </c>
      <c r="E16" s="50" t="s">
        <v>57</v>
      </c>
      <c r="F16" s="24" t="s">
        <v>58</v>
      </c>
      <c r="G16" s="51">
        <v>2419000</v>
      </c>
      <c r="H16" s="52">
        <v>43271</v>
      </c>
      <c r="I16" s="51">
        <v>2419000</v>
      </c>
      <c r="J16" s="51">
        <v>2419000</v>
      </c>
      <c r="K16" s="78"/>
    </row>
    <row r="17" spans="1:11" ht="30" customHeight="1">
      <c r="A17" s="23"/>
      <c r="B17" s="44" t="s">
        <v>59</v>
      </c>
      <c r="C17" s="44" t="s">
        <v>60</v>
      </c>
      <c r="D17" s="49" t="s">
        <v>61</v>
      </c>
      <c r="E17" s="44" t="s">
        <v>62</v>
      </c>
      <c r="F17" s="24" t="s">
        <v>58</v>
      </c>
      <c r="G17" s="51">
        <v>1450000</v>
      </c>
      <c r="H17" s="52">
        <v>43320</v>
      </c>
      <c r="I17" s="51">
        <v>1450000</v>
      </c>
      <c r="J17" s="51">
        <v>1450000</v>
      </c>
      <c r="K17" s="78"/>
    </row>
    <row r="18" spans="1:11" ht="30" customHeight="1">
      <c r="A18" s="23"/>
      <c r="B18" s="50" t="s">
        <v>63</v>
      </c>
      <c r="C18" s="44" t="s">
        <v>64</v>
      </c>
      <c r="D18" s="49" t="s">
        <v>65</v>
      </c>
      <c r="E18" s="50" t="s">
        <v>66</v>
      </c>
      <c r="F18" s="24" t="s">
        <v>58</v>
      </c>
      <c r="G18" s="51">
        <v>2500000</v>
      </c>
      <c r="H18" s="52">
        <v>43360</v>
      </c>
      <c r="I18" s="51">
        <v>2500000</v>
      </c>
      <c r="J18" s="51">
        <v>2500000</v>
      </c>
      <c r="K18" s="78"/>
    </row>
    <row r="19" spans="1:11" ht="30" customHeight="1">
      <c r="A19" s="23"/>
      <c r="B19" s="44" t="s">
        <v>67</v>
      </c>
      <c r="C19" s="44" t="s">
        <v>68</v>
      </c>
      <c r="D19" s="49" t="s">
        <v>69</v>
      </c>
      <c r="E19" s="44" t="s">
        <v>70</v>
      </c>
      <c r="F19" s="24" t="s">
        <v>58</v>
      </c>
      <c r="G19" s="51">
        <v>2340000</v>
      </c>
      <c r="H19" s="52">
        <v>43451</v>
      </c>
      <c r="I19" s="51">
        <v>2340000</v>
      </c>
      <c r="J19" s="51">
        <v>2340000</v>
      </c>
      <c r="K19" s="78"/>
    </row>
    <row r="20" spans="1:11" ht="30" customHeight="1">
      <c r="A20" s="23"/>
      <c r="B20" s="44" t="s">
        <v>71</v>
      </c>
      <c r="C20" s="44" t="s">
        <v>72</v>
      </c>
      <c r="D20" s="49" t="s">
        <v>73</v>
      </c>
      <c r="E20" s="44" t="s">
        <v>74</v>
      </c>
      <c r="F20" s="24" t="s">
        <v>75</v>
      </c>
      <c r="G20" s="51">
        <v>1880000</v>
      </c>
      <c r="H20" s="53">
        <v>43451</v>
      </c>
      <c r="I20" s="79">
        <v>1880000</v>
      </c>
      <c r="J20" s="78">
        <v>1880000</v>
      </c>
      <c r="K20" s="78"/>
    </row>
    <row r="21" spans="1:11" ht="30" customHeight="1">
      <c r="A21" s="22" t="s">
        <v>76</v>
      </c>
      <c r="B21" s="54" t="s">
        <v>13</v>
      </c>
      <c r="C21" s="46"/>
      <c r="D21" s="46"/>
      <c r="E21" s="55"/>
      <c r="F21" s="24"/>
      <c r="G21" s="56">
        <f>SUM(G22:G33)</f>
        <v>9416100</v>
      </c>
      <c r="H21" s="57"/>
      <c r="I21" s="80">
        <f>SUM(I22:I33)</f>
        <v>9416100</v>
      </c>
      <c r="J21" s="81">
        <f>SUM(J22:J33)</f>
        <v>9416100</v>
      </c>
      <c r="K21" s="81">
        <f>SUM(K22:K33)</f>
        <v>0</v>
      </c>
    </row>
    <row r="22" spans="1:11" ht="30" customHeight="1">
      <c r="A22" s="23"/>
      <c r="B22" s="58" t="s">
        <v>77</v>
      </c>
      <c r="C22" s="58" t="s">
        <v>78</v>
      </c>
      <c r="D22" s="49" t="s">
        <v>79</v>
      </c>
      <c r="E22" s="59" t="s">
        <v>80</v>
      </c>
      <c r="F22" s="24" t="s">
        <v>58</v>
      </c>
      <c r="G22" s="51">
        <v>692100</v>
      </c>
      <c r="H22" s="52">
        <v>43222</v>
      </c>
      <c r="I22" s="51">
        <v>692100</v>
      </c>
      <c r="J22" s="51">
        <v>692100</v>
      </c>
      <c r="K22" s="78"/>
    </row>
    <row r="23" spans="1:11" ht="30" customHeight="1">
      <c r="A23" s="23"/>
      <c r="B23" s="50" t="s">
        <v>81</v>
      </c>
      <c r="C23" s="44" t="s">
        <v>82</v>
      </c>
      <c r="D23" s="49" t="s">
        <v>83</v>
      </c>
      <c r="E23" s="60" t="s">
        <v>84</v>
      </c>
      <c r="F23" s="24" t="s">
        <v>58</v>
      </c>
      <c r="G23" s="51">
        <v>490000</v>
      </c>
      <c r="H23" s="52">
        <v>43389</v>
      </c>
      <c r="I23" s="51">
        <v>490000</v>
      </c>
      <c r="J23" s="51">
        <v>490000</v>
      </c>
      <c r="K23" s="78"/>
    </row>
    <row r="24" spans="1:11" ht="30" customHeight="1">
      <c r="A24" s="22" t="s">
        <v>85</v>
      </c>
      <c r="B24" s="61" t="s">
        <v>13</v>
      </c>
      <c r="C24" s="61"/>
      <c r="D24" s="62"/>
      <c r="E24" s="55"/>
      <c r="F24" s="24"/>
      <c r="G24" s="51">
        <f>SUM(G25:G33)</f>
        <v>4117000</v>
      </c>
      <c r="H24" s="53"/>
      <c r="I24" s="79">
        <f>SUM(I25:I33)</f>
        <v>4117000</v>
      </c>
      <c r="J24" s="78">
        <f>SUM(J25:J33)</f>
        <v>4117000</v>
      </c>
      <c r="K24" s="78"/>
    </row>
    <row r="25" spans="1:11" ht="30" customHeight="1">
      <c r="A25" s="23"/>
      <c r="B25" s="63" t="s">
        <v>86</v>
      </c>
      <c r="C25" s="63" t="s">
        <v>87</v>
      </c>
      <c r="D25" s="64" t="s">
        <v>88</v>
      </c>
      <c r="E25" s="58" t="s">
        <v>89</v>
      </c>
      <c r="F25" s="24" t="s">
        <v>58</v>
      </c>
      <c r="G25" s="51">
        <v>1890000</v>
      </c>
      <c r="H25" s="65">
        <v>43109</v>
      </c>
      <c r="I25" s="51">
        <v>1890000</v>
      </c>
      <c r="J25" s="51">
        <v>1890000</v>
      </c>
      <c r="K25" s="78"/>
    </row>
    <row r="26" spans="1:11" ht="30" customHeight="1">
      <c r="A26" s="23"/>
      <c r="B26" s="66" t="s">
        <v>90</v>
      </c>
      <c r="C26" s="66" t="s">
        <v>91</v>
      </c>
      <c r="D26" s="64" t="s">
        <v>92</v>
      </c>
      <c r="E26" s="44" t="s">
        <v>93</v>
      </c>
      <c r="F26" s="24" t="s">
        <v>94</v>
      </c>
      <c r="G26" s="51">
        <v>200000</v>
      </c>
      <c r="H26" s="65">
        <v>43319</v>
      </c>
      <c r="I26" s="51">
        <v>200000</v>
      </c>
      <c r="J26" s="51">
        <v>200000</v>
      </c>
      <c r="K26" s="78"/>
    </row>
    <row r="27" spans="1:11" ht="30" customHeight="1">
      <c r="A27" s="23"/>
      <c r="B27" s="66" t="s">
        <v>95</v>
      </c>
      <c r="C27" s="66" t="s">
        <v>96</v>
      </c>
      <c r="D27" s="64" t="s">
        <v>97</v>
      </c>
      <c r="E27" s="44" t="s">
        <v>98</v>
      </c>
      <c r="F27" s="24" t="s">
        <v>58</v>
      </c>
      <c r="G27" s="51">
        <v>1000000</v>
      </c>
      <c r="H27" s="65">
        <v>43320</v>
      </c>
      <c r="I27" s="51">
        <v>1000000</v>
      </c>
      <c r="J27" s="51">
        <v>1000000</v>
      </c>
      <c r="K27" s="78"/>
    </row>
    <row r="28" spans="1:11" ht="30" customHeight="1">
      <c r="A28" s="23"/>
      <c r="B28" s="66" t="s">
        <v>99</v>
      </c>
      <c r="C28" s="66" t="s">
        <v>100</v>
      </c>
      <c r="D28" s="64" t="s">
        <v>101</v>
      </c>
      <c r="E28" s="44" t="s">
        <v>102</v>
      </c>
      <c r="F28" s="24" t="s">
        <v>94</v>
      </c>
      <c r="G28" s="51">
        <v>220000</v>
      </c>
      <c r="H28" s="65">
        <v>43409</v>
      </c>
      <c r="I28" s="51">
        <v>220000</v>
      </c>
      <c r="J28" s="51">
        <v>220000</v>
      </c>
      <c r="K28" s="78"/>
    </row>
    <row r="29" spans="1:11" ht="30" customHeight="1">
      <c r="A29" s="23"/>
      <c r="B29" s="66" t="s">
        <v>103</v>
      </c>
      <c r="C29" s="66" t="s">
        <v>104</v>
      </c>
      <c r="D29" s="64" t="s">
        <v>105</v>
      </c>
      <c r="E29" s="44" t="s">
        <v>106</v>
      </c>
      <c r="F29" s="24" t="s">
        <v>58</v>
      </c>
      <c r="G29" s="51">
        <v>500000</v>
      </c>
      <c r="H29" s="65">
        <v>43461</v>
      </c>
      <c r="I29" s="51">
        <v>500000</v>
      </c>
      <c r="J29" s="51">
        <v>500000</v>
      </c>
      <c r="K29" s="78"/>
    </row>
    <row r="30" spans="1:11" ht="30" customHeight="1">
      <c r="A30" s="23"/>
      <c r="B30" s="66" t="s">
        <v>107</v>
      </c>
      <c r="C30" s="66" t="s">
        <v>108</v>
      </c>
      <c r="D30" s="64" t="s">
        <v>109</v>
      </c>
      <c r="E30" s="67" t="s">
        <v>110</v>
      </c>
      <c r="F30" s="24" t="s">
        <v>58</v>
      </c>
      <c r="G30" s="51">
        <v>72000</v>
      </c>
      <c r="H30" s="65">
        <v>43319</v>
      </c>
      <c r="I30" s="51">
        <v>72000</v>
      </c>
      <c r="J30" s="51">
        <v>72000</v>
      </c>
      <c r="K30" s="78"/>
    </row>
    <row r="31" spans="1:11" ht="30" customHeight="1">
      <c r="A31" s="23"/>
      <c r="B31" s="66" t="s">
        <v>111</v>
      </c>
      <c r="C31" s="66" t="s">
        <v>112</v>
      </c>
      <c r="D31" s="64" t="s">
        <v>113</v>
      </c>
      <c r="E31" s="44" t="s">
        <v>114</v>
      </c>
      <c r="F31" s="24" t="s">
        <v>58</v>
      </c>
      <c r="G31" s="51">
        <v>15000</v>
      </c>
      <c r="H31" s="65">
        <v>43320</v>
      </c>
      <c r="I31" s="51">
        <v>15000</v>
      </c>
      <c r="J31" s="51">
        <v>15000</v>
      </c>
      <c r="K31" s="78"/>
    </row>
    <row r="32" spans="1:11" ht="30" customHeight="1">
      <c r="A32" s="23"/>
      <c r="B32" s="66" t="s">
        <v>115</v>
      </c>
      <c r="C32" s="66" t="s">
        <v>116</v>
      </c>
      <c r="D32" s="64" t="s">
        <v>117</v>
      </c>
      <c r="E32" s="44" t="s">
        <v>118</v>
      </c>
      <c r="F32" s="24" t="s">
        <v>58</v>
      </c>
      <c r="G32" s="51">
        <v>50000</v>
      </c>
      <c r="H32" s="65">
        <v>43461</v>
      </c>
      <c r="I32" s="51">
        <v>50000</v>
      </c>
      <c r="J32" s="51">
        <v>50000</v>
      </c>
      <c r="K32" s="78"/>
    </row>
    <row r="33" spans="1:11" ht="30" customHeight="1">
      <c r="A33" s="68"/>
      <c r="B33" s="66" t="s">
        <v>119</v>
      </c>
      <c r="C33" s="66" t="s">
        <v>120</v>
      </c>
      <c r="D33" s="64" t="s">
        <v>121</v>
      </c>
      <c r="E33" s="44" t="s">
        <v>122</v>
      </c>
      <c r="F33" s="24" t="s">
        <v>123</v>
      </c>
      <c r="G33" s="51">
        <v>170000</v>
      </c>
      <c r="H33" s="53">
        <v>43251</v>
      </c>
      <c r="I33" s="79">
        <v>170000</v>
      </c>
      <c r="J33" s="78">
        <v>170000</v>
      </c>
      <c r="K33" s="78"/>
    </row>
    <row r="34" spans="3:11" ht="12.75">
      <c r="C34" s="3"/>
      <c r="D34" s="3"/>
      <c r="E34" s="69"/>
      <c r="F34" s="3"/>
      <c r="G34" s="70"/>
      <c r="H34" s="71"/>
      <c r="I34" s="82"/>
      <c r="J34" s="83"/>
      <c r="K34" s="3"/>
    </row>
    <row r="35" spans="3:11" ht="12.75">
      <c r="C35" s="3"/>
      <c r="D35" s="3"/>
      <c r="E35" s="69"/>
      <c r="F35" s="3"/>
      <c r="G35" s="70"/>
      <c r="H35" s="71"/>
      <c r="I35" s="82"/>
      <c r="J35" s="84"/>
      <c r="K35" s="3"/>
    </row>
  </sheetData>
  <sheetProtection/>
  <mergeCells count="12">
    <mergeCell ref="A1:K1"/>
    <mergeCell ref="A3:D3"/>
    <mergeCell ref="B4:D4"/>
    <mergeCell ref="B15:D15"/>
    <mergeCell ref="B21:D21"/>
    <mergeCell ref="B24:D24"/>
    <mergeCell ref="A4:A14"/>
    <mergeCell ref="A15:A20"/>
    <mergeCell ref="A21:A23"/>
    <mergeCell ref="A24:A33"/>
    <mergeCell ref="B11:B12"/>
    <mergeCell ref="D11:D12"/>
  </mergeCells>
  <printOptions/>
  <pageMargins left="0.23999999999999996" right="0.23999999999999996" top="0.75" bottom="0.75" header="0.31" footer="0.31"/>
  <pageSetup horizontalDpi="180" verticalDpi="18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月云</cp:lastModifiedBy>
  <cp:lastPrinted>2018-02-28T03:17:42Z</cp:lastPrinted>
  <dcterms:created xsi:type="dcterms:W3CDTF">2017-12-18T03:09:16Z</dcterms:created>
  <dcterms:modified xsi:type="dcterms:W3CDTF">2019-09-19T03:07:25Z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