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附件1" sheetId="3" r:id="rId1"/>
    <sheet name="附件2" sheetId="2" r:id="rId2"/>
  </sheets>
  <definedNames>
    <definedName name="_xlnm.Print_Titles" localSheetId="1">附件2!$1:$6</definedName>
    <definedName name="_xlnm.Print_Titles" localSheetId="0">附件1!$1:$6</definedName>
  </definedNames>
  <calcPr calcId="144525"/>
</workbook>
</file>

<file path=xl/sharedStrings.xml><?xml version="1.0" encoding="utf-8"?>
<sst xmlns="http://schemas.openxmlformats.org/spreadsheetml/2006/main" count="186" uniqueCount="92">
  <si>
    <t>2018年农村义务教育薄弱学校改造补助资金项目安排计划表</t>
  </si>
  <si>
    <t>衡南县教育局、财政局盖章：</t>
  </si>
  <si>
    <t>项目县及项目学校名称</t>
  </si>
  <si>
    <t>项目学校基本情况</t>
  </si>
  <si>
    <t>中央和省级专项资金安排计划</t>
  </si>
  <si>
    <t>备注</t>
  </si>
  <si>
    <t>学校类别</t>
  </si>
  <si>
    <t>资金合计(万元)</t>
  </si>
  <si>
    <t>校舍建设</t>
  </si>
  <si>
    <t>教学及辅助用房</t>
  </si>
  <si>
    <t>生活用房</t>
  </si>
  <si>
    <t>运动场及其它附属设施</t>
  </si>
  <si>
    <t>教学设备</t>
  </si>
  <si>
    <t>信息化</t>
  </si>
  <si>
    <t>平方米</t>
  </si>
  <si>
    <t>万元</t>
  </si>
  <si>
    <t>台件套</t>
  </si>
  <si>
    <t>合计</t>
  </si>
  <si>
    <t>云集中心小学</t>
  </si>
  <si>
    <t>完小</t>
  </si>
  <si>
    <t>车江城关二小</t>
  </si>
  <si>
    <t>江口中心小学</t>
  </si>
  <si>
    <t>宝盖中心学校</t>
  </si>
  <si>
    <t>初中</t>
  </si>
  <si>
    <t>三塘中心校</t>
  </si>
  <si>
    <t>洲市中心校</t>
  </si>
  <si>
    <t>谭子山中心校</t>
  </si>
  <si>
    <t>衡南四中</t>
  </si>
  <si>
    <t>鸡笼中心校</t>
  </si>
  <si>
    <t>茅市中心校</t>
  </si>
  <si>
    <t>柞市中心校</t>
  </si>
  <si>
    <t>衡南十一中</t>
  </si>
  <si>
    <t>衡南七中</t>
  </si>
  <si>
    <t>明德小学</t>
  </si>
  <si>
    <t>近尾洲中心校</t>
  </si>
  <si>
    <t>松江中心校</t>
  </si>
  <si>
    <t>车江中心校</t>
  </si>
  <si>
    <t>云集中心校</t>
  </si>
  <si>
    <t>向阳中心校</t>
  </si>
  <si>
    <t>廖田中心校</t>
  </si>
  <si>
    <t>相市中心校</t>
  </si>
  <si>
    <t>川口中心校</t>
  </si>
  <si>
    <t>铁丝塘中心校</t>
  </si>
  <si>
    <t>茶市中心校</t>
  </si>
  <si>
    <t>江口中心校</t>
  </si>
  <si>
    <t>冠市中心校</t>
  </si>
  <si>
    <t>洪山中心校</t>
  </si>
  <si>
    <t>泉溪中心校</t>
  </si>
  <si>
    <t>咸塘中心校</t>
  </si>
  <si>
    <t>衡南八中</t>
  </si>
  <si>
    <t>完全中学</t>
  </si>
  <si>
    <t>相市上壁中学</t>
  </si>
  <si>
    <t>廖田中心小学</t>
  </si>
  <si>
    <t>近尾洲中心小学</t>
  </si>
  <si>
    <t>洲市大山中学</t>
  </si>
  <si>
    <t>冠市石六完小</t>
  </si>
  <si>
    <t>松江长岭中学</t>
  </si>
  <si>
    <t>2018年农村义务教育薄弱学校改造资金项目安排计划表</t>
  </si>
  <si>
    <t>学生情况（人）</t>
  </si>
  <si>
    <t>现有校舍情况（平方米）</t>
  </si>
  <si>
    <t>条件装备</t>
  </si>
  <si>
    <t>在校生</t>
  </si>
  <si>
    <t>其中寄宿生</t>
  </si>
  <si>
    <t>其中留守儿童</t>
  </si>
  <si>
    <t>班均学生数</t>
  </si>
  <si>
    <t>学生宿舍</t>
  </si>
  <si>
    <t>食堂</t>
  </si>
  <si>
    <t>县镇学校扩容改造</t>
  </si>
  <si>
    <t>生活设备</t>
  </si>
  <si>
    <t>安保设备</t>
  </si>
  <si>
    <t>教学实验仪器</t>
  </si>
  <si>
    <t>音体美教学用具</t>
  </si>
  <si>
    <t>云集镇中心小学</t>
  </si>
  <si>
    <t>云集中学清华园</t>
  </si>
  <si>
    <t>洪山镇光辉完小</t>
  </si>
  <si>
    <t>衡南县明德小学</t>
  </si>
  <si>
    <t>宝盖镇初级中学</t>
  </si>
  <si>
    <t>衡南县第八中学</t>
  </si>
  <si>
    <t>衡南县第四中学</t>
  </si>
  <si>
    <t>茶市镇初级中学</t>
  </si>
  <si>
    <t>洲市乡大山中学</t>
  </si>
  <si>
    <t>冠市镇石六完小</t>
  </si>
  <si>
    <t>相市镇初级中学</t>
  </si>
  <si>
    <t>衡南县第七中学</t>
  </si>
  <si>
    <t>铁丝塘镇初级中学</t>
  </si>
  <si>
    <t>松江镇长岭中学</t>
  </si>
  <si>
    <t>川口乡初级中学</t>
  </si>
  <si>
    <t>近尾洲镇初级中学</t>
  </si>
  <si>
    <t>江口镇九龙中学</t>
  </si>
  <si>
    <t>云集镇云市中学</t>
  </si>
  <si>
    <t>栗江镇隆市中学</t>
  </si>
  <si>
    <t>花桥镇接观中学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</si>
</sst>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0_ "/>
    <numFmt numFmtId="177" formatCode="0.00_ "/>
    <numFmt numFmtId="178" formatCode="0.0_ "/>
    <numFmt numFmtId="44" formatCode="_ &quot;￥&quot;* #,##0.00_ ;_ &quot;￥&quot;* \-#,##0.00_ ;_ &quot;￥&quot;* &quot;-&quot;??_ ;_ @_ "/>
  </numFmts>
  <fonts count="34">
    <font>
      <sz val="11"/>
      <color indexed="8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10"/>
      <name val="黑体"/>
      <charset val="134"/>
    </font>
    <font>
      <sz val="10"/>
      <name val="仿宋_GB2312"/>
      <charset val="134"/>
    </font>
    <font>
      <sz val="12"/>
      <name val="Times New Roman"/>
      <charset val="134"/>
    </font>
    <font>
      <sz val="18"/>
      <name val="方正小标宋_GBK"/>
      <charset val="134"/>
    </font>
    <font>
      <b/>
      <sz val="10"/>
      <name val="宋体"/>
      <charset val="134"/>
    </font>
    <font>
      <sz val="11"/>
      <name val="宋体"/>
      <charset val="134"/>
    </font>
    <font>
      <sz val="11"/>
      <name val="仿宋"/>
      <charset val="134"/>
    </font>
    <font>
      <sz val="10"/>
      <name val="黑体"/>
      <charset val="134"/>
    </font>
    <font>
      <sz val="11"/>
      <name val="仿宋"/>
      <charset val="134"/>
    </font>
    <font>
      <sz val="10"/>
      <name val="仿宋"/>
      <charset val="134"/>
    </font>
    <font>
      <sz val="12"/>
      <name val="仿宋"/>
      <charset val="134"/>
    </font>
    <font>
      <sz val="10"/>
      <name val="Verdana"/>
      <charset val="0"/>
    </font>
    <font>
      <b/>
      <sz val="13"/>
      <color indexed="62"/>
      <name val="宋体"/>
      <charset val="134"/>
    </font>
    <font>
      <sz val="11"/>
      <color indexed="10"/>
      <name val="宋体"/>
      <charset val="0"/>
    </font>
    <font>
      <b/>
      <sz val="15"/>
      <color indexed="62"/>
      <name val="宋体"/>
      <charset val="134"/>
    </font>
    <font>
      <b/>
      <sz val="11"/>
      <color indexed="62"/>
      <name val="宋体"/>
      <charset val="134"/>
    </font>
    <font>
      <b/>
      <sz val="18"/>
      <color indexed="62"/>
      <name val="宋体"/>
      <charset val="134"/>
    </font>
    <font>
      <u/>
      <sz val="11"/>
      <color indexed="12"/>
      <name val="宋体"/>
      <charset val="0"/>
    </font>
    <font>
      <sz val="11"/>
      <color indexed="8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sz val="11"/>
      <color indexed="62"/>
      <name val="宋体"/>
      <charset val="0"/>
    </font>
    <font>
      <sz val="11"/>
      <color indexed="17"/>
      <name val="宋体"/>
      <charset val="0"/>
    </font>
    <font>
      <i/>
      <sz val="11"/>
      <color indexed="23"/>
      <name val="宋体"/>
      <charset val="0"/>
    </font>
    <font>
      <u/>
      <sz val="11"/>
      <color indexed="20"/>
      <name val="宋体"/>
      <charset val="0"/>
    </font>
    <font>
      <sz val="11"/>
      <color indexed="52"/>
      <name val="宋体"/>
      <charset val="0"/>
    </font>
    <font>
      <b/>
      <sz val="11"/>
      <color indexed="63"/>
      <name val="宋体"/>
      <charset val="0"/>
    </font>
    <font>
      <sz val="10"/>
      <name val="Geneva"/>
      <charset val="134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b/>
      <sz val="11"/>
      <color indexed="8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4" fillId="9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3" borderId="10" applyNumberFormat="0" applyFont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30" fillId="0" borderId="0">
      <alignment vertical="center"/>
    </xf>
    <xf numFmtId="0" fontId="15" fillId="0" borderId="9" applyNumberFormat="0" applyFill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9" fillId="2" borderId="14" applyNumberFormat="0" applyAlignment="0" applyProtection="0">
      <alignment vertical="center"/>
    </xf>
    <xf numFmtId="0" fontId="31" fillId="2" borderId="12" applyNumberFormat="0" applyAlignment="0" applyProtection="0">
      <alignment vertical="center"/>
    </xf>
    <xf numFmtId="0" fontId="32" fillId="16" borderId="15" applyNumberFormat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23" fillId="7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69">
    <xf numFmtId="0" fontId="0" fillId="0" borderId="0" xfId="0">
      <alignment vertical="center"/>
    </xf>
    <xf numFmtId="0" fontId="1" fillId="0" borderId="0" xfId="47" applyFont="1" applyAlignment="1">
      <alignment horizontal="center" vertical="center"/>
    </xf>
    <xf numFmtId="0" fontId="2" fillId="0" borderId="0" xfId="47" applyFont="1" applyAlignment="1">
      <alignment horizontal="center" vertical="center"/>
    </xf>
    <xf numFmtId="0" fontId="3" fillId="0" borderId="0" xfId="47" applyFont="1" applyAlignment="1">
      <alignment horizontal="center" vertical="center" wrapText="1"/>
    </xf>
    <xf numFmtId="0" fontId="4" fillId="0" borderId="0" xfId="47" applyFont="1" applyAlignment="1">
      <alignment horizontal="center" vertical="center" wrapText="1"/>
    </xf>
    <xf numFmtId="0" fontId="2" fillId="0" borderId="0" xfId="47" applyFont="1" applyAlignment="1">
      <alignment horizontal="center" vertical="center" wrapText="1"/>
    </xf>
    <xf numFmtId="0" fontId="5" fillId="0" borderId="0" xfId="47" applyAlignment="1">
      <alignment horizontal="center" vertical="center"/>
    </xf>
    <xf numFmtId="0" fontId="6" fillId="0" borderId="0" xfId="47" applyFont="1" applyAlignment="1">
      <alignment horizontal="center" vertical="center"/>
    </xf>
    <xf numFmtId="0" fontId="2" fillId="0" borderId="1" xfId="47" applyFont="1" applyBorder="1" applyAlignment="1">
      <alignment horizontal="left" vertical="center"/>
    </xf>
    <xf numFmtId="0" fontId="7" fillId="0" borderId="0" xfId="47" applyFont="1" applyAlignment="1">
      <alignment horizontal="center" vertical="center"/>
    </xf>
    <xf numFmtId="0" fontId="3" fillId="0" borderId="2" xfId="47" applyFont="1" applyBorder="1" applyAlignment="1">
      <alignment horizontal="center" vertical="center" wrapText="1"/>
    </xf>
    <xf numFmtId="0" fontId="3" fillId="0" borderId="3" xfId="47" applyFont="1" applyBorder="1" applyAlignment="1">
      <alignment horizontal="center" vertical="center" wrapText="1"/>
    </xf>
    <xf numFmtId="0" fontId="3" fillId="0" borderId="4" xfId="47" applyFont="1" applyBorder="1" applyAlignment="1">
      <alignment horizontal="center" vertical="center" wrapText="1"/>
    </xf>
    <xf numFmtId="0" fontId="3" fillId="0" borderId="2" xfId="47" applyFont="1" applyFill="1" applyBorder="1" applyAlignment="1">
      <alignment horizontal="center" vertical="center" wrapText="1"/>
    </xf>
    <xf numFmtId="0" fontId="3" fillId="0" borderId="5" xfId="47" applyFont="1" applyFill="1" applyBorder="1" applyAlignment="1">
      <alignment horizontal="center" vertical="center" wrapText="1"/>
    </xf>
    <xf numFmtId="0" fontId="3" fillId="0" borderId="6" xfId="47" applyFont="1" applyFill="1" applyBorder="1" applyAlignment="1">
      <alignment horizontal="center" vertical="center" wrapText="1"/>
    </xf>
    <xf numFmtId="0" fontId="3" fillId="0" borderId="7" xfId="47" applyFont="1" applyFill="1" applyBorder="1" applyAlignment="1">
      <alignment horizontal="center" vertical="center" wrapText="1"/>
    </xf>
    <xf numFmtId="0" fontId="3" fillId="0" borderId="3" xfId="47" applyFont="1" applyFill="1" applyBorder="1" applyAlignment="1">
      <alignment horizontal="center" vertical="center" wrapText="1"/>
    </xf>
    <xf numFmtId="0" fontId="3" fillId="0" borderId="4" xfId="47" applyFont="1" applyFill="1" applyBorder="1" applyAlignment="1">
      <alignment horizontal="center" vertical="center" wrapText="1"/>
    </xf>
    <xf numFmtId="0" fontId="3" fillId="0" borderId="8" xfId="47" applyFont="1" applyBorder="1" applyAlignment="1">
      <alignment horizontal="center" vertical="center" wrapText="1"/>
    </xf>
    <xf numFmtId="0" fontId="3" fillId="0" borderId="8" xfId="47" applyFont="1" applyFill="1" applyBorder="1" applyAlignment="1">
      <alignment horizontal="center" vertical="center" wrapText="1"/>
    </xf>
    <xf numFmtId="0" fontId="2" fillId="0" borderId="8" xfId="47" applyFont="1" applyBorder="1" applyAlignment="1">
      <alignment horizontal="center" vertical="center" wrapText="1"/>
    </xf>
    <xf numFmtId="0" fontId="2" fillId="0" borderId="8" xfId="47" applyFont="1" applyFill="1" applyBorder="1" applyAlignment="1">
      <alignment horizontal="center" vertical="center" wrapText="1"/>
    </xf>
    <xf numFmtId="0" fontId="2" fillId="0" borderId="3" xfId="47" applyFont="1" applyBorder="1" applyAlignment="1">
      <alignment horizontal="center" vertical="center" wrapText="1"/>
    </xf>
    <xf numFmtId="0" fontId="8" fillId="0" borderId="8" xfId="47" applyFont="1" applyBorder="1" applyAlignment="1">
      <alignment horizontal="center" vertical="center" wrapText="1"/>
    </xf>
    <xf numFmtId="0" fontId="8" fillId="0" borderId="8" xfId="47" applyFont="1" applyFill="1" applyBorder="1" applyAlignment="1">
      <alignment horizontal="center" vertical="center" wrapText="1"/>
    </xf>
    <xf numFmtId="0" fontId="9" fillId="0" borderId="3" xfId="47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8" fillId="0" borderId="3" xfId="47" applyFont="1" applyFill="1" applyBorder="1" applyAlignment="1">
      <alignment horizontal="center" vertical="center"/>
    </xf>
    <xf numFmtId="0" fontId="8" fillId="0" borderId="3" xfId="47" applyFont="1" applyBorder="1" applyAlignment="1">
      <alignment horizontal="center" vertical="center"/>
    </xf>
    <xf numFmtId="0" fontId="8" fillId="0" borderId="3" xfId="47" applyFont="1" applyBorder="1" applyAlignment="1">
      <alignment horizontal="center" vertical="center" wrapText="1"/>
    </xf>
    <xf numFmtId="0" fontId="9" fillId="0" borderId="3" xfId="47" applyFont="1" applyFill="1" applyBorder="1" applyAlignment="1">
      <alignment horizontal="center" vertical="center"/>
    </xf>
    <xf numFmtId="0" fontId="8" fillId="0" borderId="0" xfId="47" applyFont="1" applyAlignment="1">
      <alignment horizontal="center" vertical="center"/>
    </xf>
    <xf numFmtId="0" fontId="1" fillId="0" borderId="0" xfId="47" applyFont="1" applyFill="1" applyAlignment="1">
      <alignment vertical="center"/>
    </xf>
    <xf numFmtId="0" fontId="5" fillId="0" borderId="0" xfId="47" applyFont="1" applyFill="1" applyAlignment="1">
      <alignment vertical="center"/>
    </xf>
    <xf numFmtId="0" fontId="2" fillId="0" borderId="1" xfId="47" applyFont="1" applyBorder="1" applyAlignment="1">
      <alignment horizontal="center" vertical="center"/>
    </xf>
    <xf numFmtId="0" fontId="3" fillId="0" borderId="5" xfId="47" applyFont="1" applyBorder="1" applyAlignment="1">
      <alignment horizontal="center" vertical="center" wrapText="1"/>
    </xf>
    <xf numFmtId="0" fontId="3" fillId="0" borderId="6" xfId="47" applyFont="1" applyBorder="1" applyAlignment="1">
      <alignment horizontal="center" vertical="center" wrapText="1"/>
    </xf>
    <xf numFmtId="0" fontId="3" fillId="0" borderId="7" xfId="47" applyFont="1" applyBorder="1" applyAlignment="1">
      <alignment horizontal="center" vertical="center" wrapText="1"/>
    </xf>
    <xf numFmtId="0" fontId="4" fillId="0" borderId="3" xfId="47" applyFont="1" applyBorder="1" applyAlignment="1">
      <alignment horizontal="center" vertical="center" wrapText="1"/>
    </xf>
    <xf numFmtId="0" fontId="8" fillId="0" borderId="0" xfId="47" applyFont="1" applyAlignment="1">
      <alignment horizontal="center" vertical="center" wrapText="1"/>
    </xf>
    <xf numFmtId="178" fontId="8" fillId="0" borderId="3" xfId="47" applyNumberFormat="1" applyFont="1" applyBorder="1" applyAlignment="1">
      <alignment horizontal="center" vertical="center"/>
    </xf>
    <xf numFmtId="177" fontId="8" fillId="0" borderId="0" xfId="47" applyNumberFormat="1" applyFont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6" fillId="0" borderId="0" xfId="47" applyFont="1" applyFill="1" applyBorder="1" applyAlignment="1">
      <alignment horizontal="center" vertical="center"/>
    </xf>
    <xf numFmtId="0" fontId="2" fillId="0" borderId="1" xfId="47" applyFont="1" applyFill="1" applyBorder="1" applyAlignment="1">
      <alignment horizontal="left" vertical="center"/>
    </xf>
    <xf numFmtId="0" fontId="7" fillId="0" borderId="0" xfId="47" applyFont="1" applyFill="1" applyBorder="1" applyAlignment="1">
      <alignment horizontal="center" vertical="center"/>
    </xf>
    <xf numFmtId="0" fontId="2" fillId="0" borderId="1" xfId="47" applyFont="1" applyFill="1" applyBorder="1" applyAlignment="1">
      <alignment horizontal="center" vertical="center"/>
    </xf>
    <xf numFmtId="0" fontId="10" fillId="0" borderId="2" xfId="47" applyFont="1" applyFill="1" applyBorder="1" applyAlignment="1">
      <alignment horizontal="center" vertical="center" wrapText="1"/>
    </xf>
    <xf numFmtId="0" fontId="10" fillId="0" borderId="3" xfId="47" applyFont="1" applyFill="1" applyBorder="1" applyAlignment="1">
      <alignment horizontal="center" vertical="center" wrapText="1"/>
    </xf>
    <xf numFmtId="0" fontId="10" fillId="0" borderId="4" xfId="47" applyFont="1" applyFill="1" applyBorder="1" applyAlignment="1">
      <alignment horizontal="center" vertical="center" wrapText="1"/>
    </xf>
    <xf numFmtId="0" fontId="10" fillId="0" borderId="5" xfId="47" applyFont="1" applyFill="1" applyBorder="1" applyAlignment="1">
      <alignment horizontal="center" vertical="center" wrapText="1"/>
    </xf>
    <xf numFmtId="0" fontId="10" fillId="0" borderId="7" xfId="47" applyFont="1" applyFill="1" applyBorder="1" applyAlignment="1">
      <alignment horizontal="center" vertical="center" wrapText="1"/>
    </xf>
    <xf numFmtId="0" fontId="10" fillId="0" borderId="8" xfId="47" applyFont="1" applyFill="1" applyBorder="1" applyAlignment="1">
      <alignment horizontal="center" vertical="center" wrapText="1"/>
    </xf>
    <xf numFmtId="0" fontId="4" fillId="0" borderId="3" xfId="47" applyFont="1" applyFill="1" applyBorder="1" applyAlignment="1">
      <alignment horizontal="center" vertical="center" wrapText="1"/>
    </xf>
    <xf numFmtId="0" fontId="11" fillId="0" borderId="8" xfId="47" applyFont="1" applyFill="1" applyBorder="1" applyAlignment="1">
      <alignment horizontal="center" vertical="center" wrapText="1"/>
    </xf>
    <xf numFmtId="176" fontId="11" fillId="0" borderId="3" xfId="47" applyNumberFormat="1" applyFont="1" applyFill="1" applyBorder="1" applyAlignment="1">
      <alignment horizontal="center" vertical="center" wrapText="1"/>
    </xf>
    <xf numFmtId="0" fontId="11" fillId="0" borderId="3" xfId="47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176" fontId="11" fillId="2" borderId="3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0" fontId="11" fillId="0" borderId="3" xfId="47" applyFont="1" applyFill="1" applyBorder="1" applyAlignment="1">
      <alignment horizontal="center" vertical="center"/>
    </xf>
    <xf numFmtId="0" fontId="2" fillId="0" borderId="0" xfId="47" applyFont="1" applyFill="1" applyBorder="1" applyAlignment="1">
      <alignment horizontal="center" vertical="center"/>
    </xf>
    <xf numFmtId="0" fontId="10" fillId="0" borderId="6" xfId="47" applyFont="1" applyFill="1" applyBorder="1" applyAlignment="1">
      <alignment horizontal="center" vertical="center" wrapText="1"/>
    </xf>
    <xf numFmtId="0" fontId="12" fillId="0" borderId="8" xfId="47" applyFont="1" applyFill="1" applyBorder="1" applyAlignment="1">
      <alignment horizontal="center" vertical="center" wrapText="1"/>
    </xf>
    <xf numFmtId="176" fontId="11" fillId="0" borderId="3" xfId="0" applyNumberFormat="1" applyFont="1" applyFill="1" applyBorder="1" applyAlignment="1">
      <alignment vertical="center"/>
    </xf>
    <xf numFmtId="0" fontId="13" fillId="2" borderId="3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_2010年省对下均衡性转移支付等补助汇总表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常规_2013薄弱学校改造计划中央专项资金(1)" xfId="47"/>
    <cellStyle name="强调文字颜色 6" xfId="48" builtinId="49"/>
    <cellStyle name="40% - 强调文字颜色 6" xfId="49" builtinId="51"/>
    <cellStyle name="60% - 强调文字颜色 6" xfId="50" builtinId="52"/>
    <cellStyle name="常规_西湖区_2010年省对下均衡性转移支付等补助汇总表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3"/>
  <sheetViews>
    <sheetView tabSelected="1" workbookViewId="0">
      <selection activeCell="N3" sqref="N3:N6"/>
    </sheetView>
  </sheetViews>
  <sheetFormatPr defaultColWidth="9" defaultRowHeight="14.25"/>
  <cols>
    <col min="1" max="1" width="14.375" style="44" customWidth="1"/>
    <col min="2" max="2" width="6.75" style="44" customWidth="1"/>
    <col min="3" max="13" width="8.375" style="44" customWidth="1"/>
    <col min="14" max="14" width="13.125" style="44" customWidth="1"/>
    <col min="15" max="16378" width="9" style="44"/>
  </cols>
  <sheetData>
    <row r="1" ht="22.5" spans="1:14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ht="13.5" spans="1:14">
      <c r="A2" s="46" t="s">
        <v>1</v>
      </c>
      <c r="B2" s="47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63"/>
    </row>
    <row r="3" ht="36" spans="1:14">
      <c r="A3" s="49" t="s">
        <v>2</v>
      </c>
      <c r="B3" s="50" t="s">
        <v>3</v>
      </c>
      <c r="C3" s="50" t="s">
        <v>4</v>
      </c>
      <c r="D3" s="50"/>
      <c r="E3" s="50"/>
      <c r="F3" s="50"/>
      <c r="G3" s="50"/>
      <c r="H3" s="50"/>
      <c r="I3" s="50"/>
      <c r="J3" s="50"/>
      <c r="K3" s="50"/>
      <c r="L3" s="50"/>
      <c r="M3" s="50"/>
      <c r="N3" s="49" t="s">
        <v>5</v>
      </c>
    </row>
    <row r="4" ht="13.5" spans="1:14">
      <c r="A4" s="51"/>
      <c r="B4" s="49" t="s">
        <v>6</v>
      </c>
      <c r="C4" s="49" t="s">
        <v>7</v>
      </c>
      <c r="D4" s="50" t="s">
        <v>8</v>
      </c>
      <c r="E4" s="50"/>
      <c r="F4" s="50"/>
      <c r="G4" s="50"/>
      <c r="H4" s="50"/>
      <c r="I4" s="50"/>
      <c r="J4" s="64"/>
      <c r="K4" s="64"/>
      <c r="L4" s="64"/>
      <c r="M4" s="53"/>
      <c r="N4" s="51"/>
    </row>
    <row r="5" ht="13.5" spans="1:14">
      <c r="A5" s="51"/>
      <c r="B5" s="51"/>
      <c r="C5" s="51"/>
      <c r="D5" s="52" t="s">
        <v>9</v>
      </c>
      <c r="E5" s="53"/>
      <c r="F5" s="52" t="s">
        <v>10</v>
      </c>
      <c r="G5" s="53"/>
      <c r="H5" s="52" t="s">
        <v>11</v>
      </c>
      <c r="I5" s="53"/>
      <c r="J5" s="52" t="s">
        <v>12</v>
      </c>
      <c r="K5" s="53"/>
      <c r="L5" s="52" t="s">
        <v>13</v>
      </c>
      <c r="M5" s="53"/>
      <c r="N5" s="51"/>
    </row>
    <row r="6" ht="13.5" spans="1:14">
      <c r="A6" s="54"/>
      <c r="B6" s="54"/>
      <c r="C6" s="54"/>
      <c r="D6" s="55" t="s">
        <v>14</v>
      </c>
      <c r="E6" s="55" t="s">
        <v>15</v>
      </c>
      <c r="F6" s="55" t="s">
        <v>14</v>
      </c>
      <c r="G6" s="55" t="s">
        <v>15</v>
      </c>
      <c r="H6" s="55" t="s">
        <v>14</v>
      </c>
      <c r="I6" s="55" t="s">
        <v>15</v>
      </c>
      <c r="J6" s="55" t="s">
        <v>16</v>
      </c>
      <c r="K6" s="55" t="s">
        <v>15</v>
      </c>
      <c r="L6" s="55" t="s">
        <v>16</v>
      </c>
      <c r="M6" s="55" t="s">
        <v>15</v>
      </c>
      <c r="N6" s="54"/>
    </row>
    <row r="7" ht="13.5" spans="1:14">
      <c r="A7" s="56" t="s">
        <v>17</v>
      </c>
      <c r="B7" s="56"/>
      <c r="C7" s="57">
        <f>SUM(C8:C50)</f>
        <v>1259</v>
      </c>
      <c r="D7" s="57">
        <f>SUM(D8:D50)</f>
        <v>1350</v>
      </c>
      <c r="E7" s="57">
        <f>SUM(E8:E50)</f>
        <v>735</v>
      </c>
      <c r="F7" s="58"/>
      <c r="G7" s="58"/>
      <c r="H7" s="57">
        <f>SUM(H8:H50)</f>
        <v>500</v>
      </c>
      <c r="I7" s="57">
        <f>SUM(I8:I50)</f>
        <v>21</v>
      </c>
      <c r="J7" s="57">
        <f t="shared" ref="J7:M7" si="0">SUM(J8:J50)</f>
        <v>63000</v>
      </c>
      <c r="K7" s="57">
        <f t="shared" si="0"/>
        <v>63</v>
      </c>
      <c r="L7" s="57">
        <f t="shared" si="0"/>
        <v>660</v>
      </c>
      <c r="M7" s="57">
        <f t="shared" si="0"/>
        <v>440</v>
      </c>
      <c r="N7" s="65"/>
    </row>
    <row r="8" ht="13.5" spans="1:14">
      <c r="A8" s="56" t="s">
        <v>18</v>
      </c>
      <c r="B8" s="59" t="s">
        <v>19</v>
      </c>
      <c r="C8" s="60">
        <f t="shared" ref="C8:C43" si="1">E8+G8+I8+K8+M8</f>
        <v>500</v>
      </c>
      <c r="D8" s="58"/>
      <c r="E8" s="58">
        <v>500</v>
      </c>
      <c r="F8" s="58"/>
      <c r="G8" s="58"/>
      <c r="H8" s="58"/>
      <c r="I8" s="58"/>
      <c r="J8" s="58"/>
      <c r="K8" s="58"/>
      <c r="L8" s="58"/>
      <c r="M8" s="57"/>
      <c r="N8" s="65"/>
    </row>
    <row r="9" ht="13.5" spans="1:14">
      <c r="A9" s="56" t="s">
        <v>20</v>
      </c>
      <c r="B9" s="59" t="s">
        <v>19</v>
      </c>
      <c r="C9" s="60">
        <f t="shared" si="1"/>
        <v>104</v>
      </c>
      <c r="D9" s="59">
        <v>770</v>
      </c>
      <c r="E9" s="59">
        <v>100</v>
      </c>
      <c r="F9" s="59"/>
      <c r="G9" s="59"/>
      <c r="H9" s="59"/>
      <c r="I9" s="59"/>
      <c r="J9" s="59">
        <v>2000</v>
      </c>
      <c r="K9" s="59">
        <v>2</v>
      </c>
      <c r="L9" s="61">
        <v>5</v>
      </c>
      <c r="M9" s="66">
        <v>2</v>
      </c>
      <c r="N9" s="65"/>
    </row>
    <row r="10" ht="13.5" spans="1:14">
      <c r="A10" s="56" t="s">
        <v>21</v>
      </c>
      <c r="B10" s="59" t="s">
        <v>19</v>
      </c>
      <c r="C10" s="60">
        <f t="shared" si="1"/>
        <v>100</v>
      </c>
      <c r="D10" s="58"/>
      <c r="E10" s="58">
        <v>100</v>
      </c>
      <c r="F10" s="58"/>
      <c r="G10" s="58"/>
      <c r="H10" s="58"/>
      <c r="I10" s="58"/>
      <c r="J10" s="58"/>
      <c r="K10" s="58"/>
      <c r="L10" s="58"/>
      <c r="M10" s="57"/>
      <c r="N10" s="65"/>
    </row>
    <row r="11" ht="13.5" spans="1:14">
      <c r="A11" s="56" t="s">
        <v>22</v>
      </c>
      <c r="B11" s="59" t="s">
        <v>23</v>
      </c>
      <c r="C11" s="60">
        <f t="shared" si="1"/>
        <v>120</v>
      </c>
      <c r="D11" s="59">
        <v>580</v>
      </c>
      <c r="E11" s="59">
        <v>35</v>
      </c>
      <c r="F11" s="59"/>
      <c r="G11" s="59"/>
      <c r="H11" s="59">
        <v>500</v>
      </c>
      <c r="I11" s="59">
        <v>21</v>
      </c>
      <c r="J11" s="59">
        <v>2000</v>
      </c>
      <c r="K11" s="59">
        <v>2</v>
      </c>
      <c r="L11" s="61">
        <v>47</v>
      </c>
      <c r="M11" s="66">
        <v>62</v>
      </c>
      <c r="N11" s="65"/>
    </row>
    <row r="12" spans="1:14">
      <c r="A12" s="61" t="s">
        <v>24</v>
      </c>
      <c r="B12" s="59" t="s">
        <v>23</v>
      </c>
      <c r="C12" s="60">
        <f t="shared" si="1"/>
        <v>9</v>
      </c>
      <c r="D12" s="59"/>
      <c r="E12" s="59"/>
      <c r="F12" s="59"/>
      <c r="G12" s="59"/>
      <c r="H12" s="59"/>
      <c r="I12" s="59"/>
      <c r="J12" s="59">
        <v>2000</v>
      </c>
      <c r="K12" s="59">
        <v>2</v>
      </c>
      <c r="L12" s="61">
        <v>19</v>
      </c>
      <c r="M12" s="66">
        <v>7</v>
      </c>
      <c r="N12" s="67"/>
    </row>
    <row r="13" spans="1:14">
      <c r="A13" s="61" t="s">
        <v>25</v>
      </c>
      <c r="B13" s="59" t="s">
        <v>23</v>
      </c>
      <c r="C13" s="60">
        <f t="shared" si="1"/>
        <v>8</v>
      </c>
      <c r="D13" s="59"/>
      <c r="E13" s="59"/>
      <c r="F13" s="59"/>
      <c r="G13" s="59"/>
      <c r="H13" s="59"/>
      <c r="I13" s="59"/>
      <c r="J13" s="59">
        <v>2000</v>
      </c>
      <c r="K13" s="59">
        <v>2</v>
      </c>
      <c r="L13" s="61">
        <v>16</v>
      </c>
      <c r="M13" s="66">
        <v>6</v>
      </c>
      <c r="N13" s="67"/>
    </row>
    <row r="14" spans="1:14">
      <c r="A14" s="61" t="s">
        <v>26</v>
      </c>
      <c r="B14" s="59" t="s">
        <v>23</v>
      </c>
      <c r="C14" s="60">
        <f t="shared" si="1"/>
        <v>8</v>
      </c>
      <c r="D14" s="59"/>
      <c r="E14" s="59"/>
      <c r="F14" s="59"/>
      <c r="G14" s="59"/>
      <c r="H14" s="59"/>
      <c r="I14" s="59"/>
      <c r="J14" s="59">
        <v>2000</v>
      </c>
      <c r="K14" s="59">
        <v>2</v>
      </c>
      <c r="L14" s="61">
        <v>16</v>
      </c>
      <c r="M14" s="66">
        <v>6</v>
      </c>
      <c r="N14" s="67"/>
    </row>
    <row r="15" spans="1:14">
      <c r="A15" s="61" t="s">
        <v>27</v>
      </c>
      <c r="B15" s="59" t="s">
        <v>23</v>
      </c>
      <c r="C15" s="60">
        <f t="shared" si="1"/>
        <v>43</v>
      </c>
      <c r="D15" s="59"/>
      <c r="E15" s="59"/>
      <c r="F15" s="59"/>
      <c r="G15" s="59"/>
      <c r="H15" s="59"/>
      <c r="I15" s="59"/>
      <c r="J15" s="59">
        <v>2000</v>
      </c>
      <c r="K15" s="59">
        <v>2</v>
      </c>
      <c r="L15" s="61">
        <v>31</v>
      </c>
      <c r="M15" s="66">
        <v>41</v>
      </c>
      <c r="N15" s="67"/>
    </row>
    <row r="16" spans="1:14">
      <c r="A16" s="61" t="s">
        <v>28</v>
      </c>
      <c r="B16" s="59" t="s">
        <v>23</v>
      </c>
      <c r="C16" s="60">
        <f t="shared" si="1"/>
        <v>8</v>
      </c>
      <c r="D16" s="59"/>
      <c r="E16" s="59"/>
      <c r="F16" s="59"/>
      <c r="G16" s="59"/>
      <c r="H16" s="59"/>
      <c r="I16" s="59"/>
      <c r="J16" s="59">
        <v>2000</v>
      </c>
      <c r="K16" s="59">
        <v>2</v>
      </c>
      <c r="L16" s="61">
        <v>17</v>
      </c>
      <c r="M16" s="66">
        <v>6</v>
      </c>
      <c r="N16" s="67"/>
    </row>
    <row r="17" spans="1:14">
      <c r="A17" s="61" t="s">
        <v>29</v>
      </c>
      <c r="B17" s="59" t="s">
        <v>23</v>
      </c>
      <c r="C17" s="60">
        <f t="shared" si="1"/>
        <v>9</v>
      </c>
      <c r="D17" s="59"/>
      <c r="E17" s="59"/>
      <c r="F17" s="59"/>
      <c r="G17" s="59"/>
      <c r="H17" s="59"/>
      <c r="I17" s="59"/>
      <c r="J17" s="59">
        <v>2000</v>
      </c>
      <c r="K17" s="59">
        <v>2</v>
      </c>
      <c r="L17" s="61">
        <v>18</v>
      </c>
      <c r="M17" s="66">
        <v>7</v>
      </c>
      <c r="N17" s="67"/>
    </row>
    <row r="18" spans="1:14">
      <c r="A18" s="61" t="s">
        <v>30</v>
      </c>
      <c r="B18" s="59" t="s">
        <v>23</v>
      </c>
      <c r="C18" s="60">
        <f t="shared" si="1"/>
        <v>9</v>
      </c>
      <c r="D18" s="59"/>
      <c r="E18" s="59"/>
      <c r="F18" s="59"/>
      <c r="G18" s="59"/>
      <c r="H18" s="59"/>
      <c r="I18" s="59"/>
      <c r="J18" s="59">
        <v>2000</v>
      </c>
      <c r="K18" s="59">
        <v>2</v>
      </c>
      <c r="L18" s="61">
        <v>19</v>
      </c>
      <c r="M18" s="66">
        <v>7</v>
      </c>
      <c r="N18" s="67"/>
    </row>
    <row r="19" spans="1:14">
      <c r="A19" s="61" t="s">
        <v>31</v>
      </c>
      <c r="B19" s="59" t="s">
        <v>23</v>
      </c>
      <c r="C19" s="60">
        <f t="shared" si="1"/>
        <v>8</v>
      </c>
      <c r="D19" s="62"/>
      <c r="E19" s="62"/>
      <c r="F19" s="59"/>
      <c r="G19" s="59"/>
      <c r="H19" s="59"/>
      <c r="I19" s="59"/>
      <c r="J19" s="59">
        <v>2000</v>
      </c>
      <c r="K19" s="59">
        <v>2</v>
      </c>
      <c r="L19" s="61">
        <v>16</v>
      </c>
      <c r="M19" s="66">
        <v>6</v>
      </c>
      <c r="N19" s="67"/>
    </row>
    <row r="20" spans="1:14">
      <c r="A20" s="61" t="s">
        <v>32</v>
      </c>
      <c r="B20" s="59" t="s">
        <v>23</v>
      </c>
      <c r="C20" s="60">
        <f t="shared" si="1"/>
        <v>9</v>
      </c>
      <c r="D20" s="59"/>
      <c r="E20" s="59"/>
      <c r="F20" s="59"/>
      <c r="G20" s="59"/>
      <c r="H20" s="59"/>
      <c r="I20" s="59"/>
      <c r="J20" s="59">
        <v>2000</v>
      </c>
      <c r="K20" s="59">
        <v>2</v>
      </c>
      <c r="L20" s="61">
        <v>19</v>
      </c>
      <c r="M20" s="66">
        <v>7</v>
      </c>
      <c r="N20" s="67"/>
    </row>
    <row r="21" spans="1:14">
      <c r="A21" s="61" t="s">
        <v>33</v>
      </c>
      <c r="B21" s="59" t="s">
        <v>19</v>
      </c>
      <c r="C21" s="60">
        <f t="shared" si="1"/>
        <v>6</v>
      </c>
      <c r="D21" s="59"/>
      <c r="E21" s="59"/>
      <c r="F21" s="59"/>
      <c r="G21" s="59"/>
      <c r="H21" s="59"/>
      <c r="I21" s="59"/>
      <c r="J21" s="59">
        <v>2000</v>
      </c>
      <c r="K21" s="59">
        <v>2</v>
      </c>
      <c r="L21" s="61">
        <v>10</v>
      </c>
      <c r="M21" s="66">
        <v>4</v>
      </c>
      <c r="N21" s="67"/>
    </row>
    <row r="22" spans="1:14">
      <c r="A22" s="61" t="s">
        <v>34</v>
      </c>
      <c r="B22" s="59" t="s">
        <v>23</v>
      </c>
      <c r="C22" s="60">
        <f t="shared" si="1"/>
        <v>8</v>
      </c>
      <c r="D22" s="59"/>
      <c r="E22" s="59"/>
      <c r="F22" s="59"/>
      <c r="G22" s="59"/>
      <c r="H22" s="59"/>
      <c r="I22" s="59"/>
      <c r="J22" s="59">
        <v>2000</v>
      </c>
      <c r="K22" s="59">
        <v>2</v>
      </c>
      <c r="L22" s="61">
        <v>16</v>
      </c>
      <c r="M22" s="66">
        <v>6</v>
      </c>
      <c r="N22" s="67"/>
    </row>
    <row r="23" spans="1:14">
      <c r="A23" s="61" t="s">
        <v>35</v>
      </c>
      <c r="B23" s="59" t="s">
        <v>23</v>
      </c>
      <c r="C23" s="60">
        <f t="shared" si="1"/>
        <v>3</v>
      </c>
      <c r="D23" s="58"/>
      <c r="E23" s="58"/>
      <c r="F23" s="58"/>
      <c r="G23" s="58"/>
      <c r="H23" s="58"/>
      <c r="I23" s="58"/>
      <c r="J23" s="59">
        <v>2000</v>
      </c>
      <c r="K23" s="62">
        <v>2</v>
      </c>
      <c r="L23" s="61">
        <v>4</v>
      </c>
      <c r="M23" s="66">
        <v>1</v>
      </c>
      <c r="N23" s="67"/>
    </row>
    <row r="24" ht="13.5" spans="1:14">
      <c r="A24" s="61" t="s">
        <v>36</v>
      </c>
      <c r="B24" s="59" t="s">
        <v>23</v>
      </c>
      <c r="C24" s="60">
        <f t="shared" si="1"/>
        <v>9</v>
      </c>
      <c r="D24" s="59"/>
      <c r="E24" s="59"/>
      <c r="F24" s="59"/>
      <c r="G24" s="59"/>
      <c r="H24" s="59"/>
      <c r="I24" s="59"/>
      <c r="J24" s="59">
        <v>2000</v>
      </c>
      <c r="K24" s="59">
        <v>2</v>
      </c>
      <c r="L24" s="61">
        <v>19</v>
      </c>
      <c r="M24" s="66">
        <v>7</v>
      </c>
      <c r="N24" s="68"/>
    </row>
    <row r="25" ht="13.5" spans="1:14">
      <c r="A25" s="61" t="s">
        <v>37</v>
      </c>
      <c r="B25" s="59" t="s">
        <v>23</v>
      </c>
      <c r="C25" s="60">
        <f t="shared" si="1"/>
        <v>9</v>
      </c>
      <c r="D25" s="59"/>
      <c r="E25" s="59"/>
      <c r="F25" s="59"/>
      <c r="G25" s="59"/>
      <c r="H25" s="59"/>
      <c r="I25" s="59"/>
      <c r="J25" s="59">
        <v>2000</v>
      </c>
      <c r="K25" s="59">
        <v>2</v>
      </c>
      <c r="L25" s="61">
        <v>19</v>
      </c>
      <c r="M25" s="66">
        <v>7</v>
      </c>
      <c r="N25" s="68"/>
    </row>
    <row r="26" ht="13.5" spans="1:14">
      <c r="A26" s="61" t="s">
        <v>38</v>
      </c>
      <c r="B26" s="59" t="s">
        <v>23</v>
      </c>
      <c r="C26" s="60">
        <f t="shared" si="1"/>
        <v>9</v>
      </c>
      <c r="D26" s="58"/>
      <c r="E26" s="58"/>
      <c r="F26" s="58"/>
      <c r="G26" s="58"/>
      <c r="H26" s="58"/>
      <c r="I26" s="58"/>
      <c r="J26" s="59">
        <v>2000</v>
      </c>
      <c r="K26" s="62">
        <v>2</v>
      </c>
      <c r="L26" s="61">
        <v>18</v>
      </c>
      <c r="M26" s="66">
        <v>7</v>
      </c>
      <c r="N26" s="68"/>
    </row>
    <row r="27" ht="13.5" spans="1:14">
      <c r="A27" s="61" t="s">
        <v>39</v>
      </c>
      <c r="B27" s="59" t="s">
        <v>23</v>
      </c>
      <c r="C27" s="60">
        <f t="shared" si="1"/>
        <v>8</v>
      </c>
      <c r="D27" s="59"/>
      <c r="E27" s="59"/>
      <c r="F27" s="59"/>
      <c r="G27" s="59"/>
      <c r="H27" s="59"/>
      <c r="I27" s="59"/>
      <c r="J27" s="59">
        <v>2000</v>
      </c>
      <c r="K27" s="59">
        <v>2</v>
      </c>
      <c r="L27" s="61">
        <v>15</v>
      </c>
      <c r="M27" s="66">
        <v>6</v>
      </c>
      <c r="N27" s="68"/>
    </row>
    <row r="28" spans="1:14">
      <c r="A28" s="61" t="s">
        <v>40</v>
      </c>
      <c r="B28" s="59" t="s">
        <v>23</v>
      </c>
      <c r="C28" s="60">
        <f t="shared" si="1"/>
        <v>8</v>
      </c>
      <c r="D28" s="59"/>
      <c r="E28" s="59"/>
      <c r="F28" s="59"/>
      <c r="G28" s="59"/>
      <c r="H28" s="59"/>
      <c r="I28" s="59"/>
      <c r="J28" s="59">
        <v>2000</v>
      </c>
      <c r="K28" s="59">
        <v>2</v>
      </c>
      <c r="L28" s="61">
        <v>16</v>
      </c>
      <c r="M28" s="66">
        <v>6</v>
      </c>
      <c r="N28" s="67"/>
    </row>
    <row r="29" spans="1:14">
      <c r="A29" s="61" t="s">
        <v>41</v>
      </c>
      <c r="B29" s="59" t="s">
        <v>23</v>
      </c>
      <c r="C29" s="60">
        <f t="shared" si="1"/>
        <v>8</v>
      </c>
      <c r="D29" s="59"/>
      <c r="E29" s="59"/>
      <c r="F29" s="59"/>
      <c r="G29" s="59"/>
      <c r="H29" s="59"/>
      <c r="I29" s="59"/>
      <c r="J29" s="59">
        <v>2000</v>
      </c>
      <c r="K29" s="59">
        <v>2</v>
      </c>
      <c r="L29" s="61">
        <v>18</v>
      </c>
      <c r="M29" s="66">
        <v>6</v>
      </c>
      <c r="N29" s="67"/>
    </row>
    <row r="30" spans="1:14">
      <c r="A30" s="61" t="s">
        <v>42</v>
      </c>
      <c r="B30" s="59" t="s">
        <v>23</v>
      </c>
      <c r="C30" s="60">
        <f t="shared" si="1"/>
        <v>8</v>
      </c>
      <c r="D30" s="59"/>
      <c r="E30" s="59"/>
      <c r="F30" s="59"/>
      <c r="G30" s="59"/>
      <c r="H30" s="59"/>
      <c r="I30" s="59"/>
      <c r="J30" s="59">
        <v>2000</v>
      </c>
      <c r="K30" s="59">
        <v>2</v>
      </c>
      <c r="L30" s="61">
        <v>15</v>
      </c>
      <c r="M30" s="66">
        <v>6</v>
      </c>
      <c r="N30" s="67"/>
    </row>
    <row r="31" spans="1:14">
      <c r="A31" s="61" t="s">
        <v>43</v>
      </c>
      <c r="B31" s="59" t="s">
        <v>23</v>
      </c>
      <c r="C31" s="60">
        <f t="shared" si="1"/>
        <v>45</v>
      </c>
      <c r="D31" s="59"/>
      <c r="E31" s="59"/>
      <c r="F31" s="59"/>
      <c r="G31" s="59"/>
      <c r="H31" s="59"/>
      <c r="I31" s="59"/>
      <c r="J31" s="59">
        <v>2000</v>
      </c>
      <c r="K31" s="62">
        <v>2</v>
      </c>
      <c r="L31" s="61">
        <v>38</v>
      </c>
      <c r="M31" s="66">
        <v>43</v>
      </c>
      <c r="N31" s="67"/>
    </row>
    <row r="32" spans="1:14">
      <c r="A32" s="61" t="s">
        <v>44</v>
      </c>
      <c r="B32" s="59" t="s">
        <v>23</v>
      </c>
      <c r="C32" s="60">
        <f t="shared" si="1"/>
        <v>10</v>
      </c>
      <c r="D32" s="59"/>
      <c r="E32" s="59"/>
      <c r="F32" s="59"/>
      <c r="G32" s="59"/>
      <c r="H32" s="59"/>
      <c r="I32" s="59"/>
      <c r="J32" s="59">
        <v>2000</v>
      </c>
      <c r="K32" s="59">
        <v>2</v>
      </c>
      <c r="L32" s="61">
        <v>23</v>
      </c>
      <c r="M32" s="66">
        <v>8</v>
      </c>
      <c r="N32" s="67"/>
    </row>
    <row r="33" spans="1:14">
      <c r="A33" s="61" t="s">
        <v>45</v>
      </c>
      <c r="B33" s="59" t="s">
        <v>23</v>
      </c>
      <c r="C33" s="60">
        <f t="shared" si="1"/>
        <v>10</v>
      </c>
      <c r="D33" s="59"/>
      <c r="E33" s="59"/>
      <c r="F33" s="59"/>
      <c r="G33" s="59"/>
      <c r="H33" s="59"/>
      <c r="I33" s="59"/>
      <c r="J33" s="59">
        <v>2000</v>
      </c>
      <c r="K33" s="59">
        <v>2</v>
      </c>
      <c r="L33" s="61">
        <v>23</v>
      </c>
      <c r="M33" s="66">
        <v>8</v>
      </c>
      <c r="N33" s="67"/>
    </row>
    <row r="34" spans="1:14">
      <c r="A34" s="61" t="s">
        <v>46</v>
      </c>
      <c r="B34" s="59" t="s">
        <v>23</v>
      </c>
      <c r="C34" s="60">
        <f t="shared" si="1"/>
        <v>9</v>
      </c>
      <c r="D34" s="59"/>
      <c r="E34" s="59"/>
      <c r="F34" s="59"/>
      <c r="G34" s="59"/>
      <c r="H34" s="59"/>
      <c r="I34" s="59"/>
      <c r="J34" s="59">
        <v>2000</v>
      </c>
      <c r="K34" s="59">
        <v>2</v>
      </c>
      <c r="L34" s="61">
        <v>19</v>
      </c>
      <c r="M34" s="66">
        <v>7</v>
      </c>
      <c r="N34" s="67"/>
    </row>
    <row r="35" ht="13.5" spans="1:14">
      <c r="A35" s="61" t="s">
        <v>47</v>
      </c>
      <c r="B35" s="59" t="s">
        <v>23</v>
      </c>
      <c r="C35" s="60">
        <f t="shared" si="1"/>
        <v>8</v>
      </c>
      <c r="D35" s="59"/>
      <c r="E35" s="59"/>
      <c r="F35" s="59"/>
      <c r="G35" s="59"/>
      <c r="H35" s="59"/>
      <c r="I35" s="59"/>
      <c r="J35" s="59">
        <v>2000</v>
      </c>
      <c r="K35" s="59">
        <v>2</v>
      </c>
      <c r="L35" s="61">
        <v>17</v>
      </c>
      <c r="M35" s="66">
        <v>6</v>
      </c>
      <c r="N35" s="68"/>
    </row>
    <row r="36" ht="13.5" spans="1:14">
      <c r="A36" s="61" t="s">
        <v>48</v>
      </c>
      <c r="B36" s="59" t="s">
        <v>23</v>
      </c>
      <c r="C36" s="60">
        <f t="shared" si="1"/>
        <v>8</v>
      </c>
      <c r="D36" s="59"/>
      <c r="E36" s="59"/>
      <c r="F36" s="59"/>
      <c r="G36" s="59"/>
      <c r="H36" s="59"/>
      <c r="I36" s="59"/>
      <c r="J36" s="59">
        <v>2000</v>
      </c>
      <c r="K36" s="59">
        <v>2</v>
      </c>
      <c r="L36" s="61">
        <v>16</v>
      </c>
      <c r="M36" s="66">
        <v>6</v>
      </c>
      <c r="N36" s="68"/>
    </row>
    <row r="37" ht="13.5" spans="1:14">
      <c r="A37" s="61" t="s">
        <v>49</v>
      </c>
      <c r="B37" s="62" t="s">
        <v>50</v>
      </c>
      <c r="C37" s="60">
        <f t="shared" si="1"/>
        <v>39</v>
      </c>
      <c r="D37" s="62"/>
      <c r="E37" s="62"/>
      <c r="F37" s="62"/>
      <c r="G37" s="62"/>
      <c r="H37" s="62"/>
      <c r="I37" s="62"/>
      <c r="J37" s="59">
        <v>2000</v>
      </c>
      <c r="K37" s="62">
        <v>2</v>
      </c>
      <c r="L37" s="61">
        <v>33</v>
      </c>
      <c r="M37" s="66">
        <v>37</v>
      </c>
      <c r="N37" s="68"/>
    </row>
    <row r="38" ht="13.5" spans="1:14">
      <c r="A38" s="61" t="s">
        <v>51</v>
      </c>
      <c r="B38" s="59" t="s">
        <v>23</v>
      </c>
      <c r="C38" s="60">
        <f t="shared" si="1"/>
        <v>44</v>
      </c>
      <c r="D38" s="59"/>
      <c r="E38" s="59"/>
      <c r="F38" s="59"/>
      <c r="G38" s="59"/>
      <c r="H38" s="59"/>
      <c r="I38" s="59"/>
      <c r="J38" s="59">
        <v>2000</v>
      </c>
      <c r="K38" s="59">
        <v>2</v>
      </c>
      <c r="L38" s="61">
        <v>21</v>
      </c>
      <c r="M38" s="66">
        <v>42</v>
      </c>
      <c r="N38" s="68"/>
    </row>
    <row r="39" ht="13.5" spans="1:14">
      <c r="A39" s="61" t="s">
        <v>52</v>
      </c>
      <c r="B39" s="59" t="s">
        <v>19</v>
      </c>
      <c r="C39" s="60">
        <f t="shared" si="1"/>
        <v>15</v>
      </c>
      <c r="D39" s="59"/>
      <c r="E39" s="59"/>
      <c r="F39" s="59"/>
      <c r="G39" s="59"/>
      <c r="H39" s="59"/>
      <c r="I39" s="59"/>
      <c r="J39" s="59">
        <v>2000</v>
      </c>
      <c r="K39" s="59">
        <v>2</v>
      </c>
      <c r="L39" s="59">
        <v>39</v>
      </c>
      <c r="M39" s="60">
        <v>13</v>
      </c>
      <c r="N39" s="68"/>
    </row>
    <row r="40" ht="13.5" spans="1:14">
      <c r="A40" s="61" t="s">
        <v>53</v>
      </c>
      <c r="B40" s="59" t="s">
        <v>19</v>
      </c>
      <c r="C40" s="60">
        <f t="shared" si="1"/>
        <v>14</v>
      </c>
      <c r="D40" s="59"/>
      <c r="E40" s="59"/>
      <c r="F40" s="59"/>
      <c r="G40" s="59"/>
      <c r="H40" s="59"/>
      <c r="I40" s="59"/>
      <c r="J40" s="59">
        <v>1000</v>
      </c>
      <c r="K40" s="59">
        <v>1</v>
      </c>
      <c r="L40" s="59">
        <v>39</v>
      </c>
      <c r="M40" s="60">
        <v>13</v>
      </c>
      <c r="N40" s="68"/>
    </row>
    <row r="41" spans="1:14">
      <c r="A41" s="59" t="s">
        <v>54</v>
      </c>
      <c r="B41" s="59" t="s">
        <v>23</v>
      </c>
      <c r="C41" s="60">
        <f t="shared" si="1"/>
        <v>18</v>
      </c>
      <c r="D41" s="59"/>
      <c r="E41" s="59"/>
      <c r="F41" s="59"/>
      <c r="G41" s="59"/>
      <c r="H41" s="59"/>
      <c r="I41" s="59"/>
      <c r="J41" s="59">
        <v>2000</v>
      </c>
      <c r="K41" s="59">
        <v>2</v>
      </c>
      <c r="L41" s="59">
        <v>7</v>
      </c>
      <c r="M41" s="60">
        <v>16</v>
      </c>
      <c r="N41" s="67"/>
    </row>
    <row r="42" spans="1:14">
      <c r="A42" s="59" t="s">
        <v>55</v>
      </c>
      <c r="B42" s="59" t="s">
        <v>19</v>
      </c>
      <c r="C42" s="60">
        <f t="shared" si="1"/>
        <v>14</v>
      </c>
      <c r="D42" s="59"/>
      <c r="E42" s="59"/>
      <c r="F42" s="59"/>
      <c r="G42" s="59"/>
      <c r="H42" s="59"/>
      <c r="I42" s="59"/>
      <c r="J42" s="59"/>
      <c r="K42" s="59"/>
      <c r="L42" s="59">
        <v>6</v>
      </c>
      <c r="M42" s="60">
        <v>14</v>
      </c>
      <c r="N42" s="67"/>
    </row>
    <row r="43" spans="1:14">
      <c r="A43" s="59" t="s">
        <v>56</v>
      </c>
      <c r="B43" s="59" t="s">
        <v>23</v>
      </c>
      <c r="C43" s="60">
        <f t="shared" si="1"/>
        <v>14</v>
      </c>
      <c r="D43" s="59"/>
      <c r="E43" s="59"/>
      <c r="F43" s="59"/>
      <c r="G43" s="59"/>
      <c r="H43" s="59"/>
      <c r="I43" s="59"/>
      <c r="J43" s="59"/>
      <c r="K43" s="59"/>
      <c r="L43" s="59">
        <v>6</v>
      </c>
      <c r="M43" s="60">
        <v>14</v>
      </c>
      <c r="N43" s="67"/>
    </row>
  </sheetData>
  <mergeCells count="13">
    <mergeCell ref="A1:N1"/>
    <mergeCell ref="C3:M3"/>
    <mergeCell ref="D4:I4"/>
    <mergeCell ref="J4:M4"/>
    <mergeCell ref="D5:E5"/>
    <mergeCell ref="F5:G5"/>
    <mergeCell ref="H5:I5"/>
    <mergeCell ref="J5:K5"/>
    <mergeCell ref="L5:M5"/>
    <mergeCell ref="A3:A6"/>
    <mergeCell ref="B4:B6"/>
    <mergeCell ref="C4:C6"/>
    <mergeCell ref="N3:N6"/>
  </mergeCells>
  <pageMargins left="0.751388888888889" right="0.751388888888889" top="1" bottom="1" header="0.511805555555556" footer="0.511805555555556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E32"/>
  <sheetViews>
    <sheetView workbookViewId="0">
      <selection activeCell="A35" sqref="A35"/>
    </sheetView>
  </sheetViews>
  <sheetFormatPr defaultColWidth="7.88333333333333" defaultRowHeight="15.75"/>
  <cols>
    <col min="1" max="1" width="17" style="1" customWidth="1"/>
    <col min="2" max="2" width="5.775" style="6" customWidth="1"/>
    <col min="3" max="5" width="5.66666666666667" style="6" customWidth="1"/>
    <col min="6" max="6" width="3.88333333333333" style="6" customWidth="1"/>
    <col min="7" max="7" width="6.775" style="6" customWidth="1"/>
    <col min="8" max="8" width="6.66666666666667" style="6" customWidth="1"/>
    <col min="9" max="9" width="6.10833333333333" style="6" customWidth="1"/>
    <col min="10" max="10" width="3.88333333333333" style="1" customWidth="1"/>
    <col min="11" max="11" width="5.66666666666667" style="1" customWidth="1"/>
    <col min="12" max="22" width="3.88333333333333" style="1" customWidth="1"/>
    <col min="23" max="23" width="5.66666666666667" style="1" customWidth="1"/>
    <col min="24" max="25" width="3.88333333333333" style="1" customWidth="1"/>
    <col min="26" max="26" width="4.775" style="1" customWidth="1"/>
    <col min="27" max="27" width="3.88333333333333" style="1" customWidth="1"/>
    <col min="28" max="28" width="3.25" style="1" customWidth="1"/>
    <col min="29" max="30" width="4.66666666666667" style="1" customWidth="1"/>
    <col min="31" max="31" width="3.13333333333333" style="1" customWidth="1"/>
    <col min="32" max="16384" width="7.88333333333333" style="1"/>
  </cols>
  <sheetData>
    <row r="1" s="1" customFormat="1" ht="22.5" spans="1:31">
      <c r="A1" s="7" t="s">
        <v>57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s="2" customFormat="1" ht="18.75" customHeight="1" spans="1:30">
      <c r="A2" s="8"/>
      <c r="B2" s="9"/>
      <c r="C2" s="9"/>
      <c r="D2" s="9"/>
      <c r="E2" s="9"/>
      <c r="F2" s="9"/>
      <c r="G2" s="9"/>
      <c r="H2" s="9"/>
      <c r="I2" s="9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</row>
    <row r="3" s="3" customFormat="1" ht="18.75" customHeight="1" spans="1:31">
      <c r="A3" s="10" t="s">
        <v>2</v>
      </c>
      <c r="B3" s="11" t="s">
        <v>3</v>
      </c>
      <c r="C3" s="11"/>
      <c r="D3" s="11"/>
      <c r="E3" s="11"/>
      <c r="F3" s="11"/>
      <c r="G3" s="11"/>
      <c r="H3" s="11"/>
      <c r="I3" s="11"/>
      <c r="J3" s="11" t="s">
        <v>4</v>
      </c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0" t="s">
        <v>5</v>
      </c>
    </row>
    <row r="4" s="3" customFormat="1" ht="30.75" customHeight="1" spans="1:31">
      <c r="A4" s="12"/>
      <c r="B4" s="13" t="s">
        <v>6</v>
      </c>
      <c r="C4" s="14" t="s">
        <v>58</v>
      </c>
      <c r="D4" s="15"/>
      <c r="E4" s="15"/>
      <c r="F4" s="16"/>
      <c r="G4" s="17" t="s">
        <v>59</v>
      </c>
      <c r="H4" s="17"/>
      <c r="I4" s="17"/>
      <c r="J4" s="10" t="s">
        <v>7</v>
      </c>
      <c r="K4" s="37" t="s">
        <v>8</v>
      </c>
      <c r="L4" s="38"/>
      <c r="M4" s="38"/>
      <c r="N4" s="38"/>
      <c r="O4" s="38"/>
      <c r="P4" s="38"/>
      <c r="Q4" s="38"/>
      <c r="R4" s="39"/>
      <c r="S4" s="37" t="s">
        <v>60</v>
      </c>
      <c r="T4" s="38"/>
      <c r="U4" s="38"/>
      <c r="V4" s="38"/>
      <c r="W4" s="38"/>
      <c r="X4" s="38"/>
      <c r="Y4" s="38"/>
      <c r="Z4" s="38"/>
      <c r="AA4" s="38"/>
      <c r="AB4" s="38"/>
      <c r="AC4" s="38"/>
      <c r="AD4" s="39"/>
      <c r="AE4" s="12"/>
    </row>
    <row r="5" s="3" customFormat="1" ht="40.5" customHeight="1" spans="1:31">
      <c r="A5" s="12"/>
      <c r="B5" s="18"/>
      <c r="C5" s="13" t="s">
        <v>61</v>
      </c>
      <c r="D5" s="13" t="s">
        <v>62</v>
      </c>
      <c r="E5" s="13" t="s">
        <v>63</v>
      </c>
      <c r="F5" s="13" t="s">
        <v>64</v>
      </c>
      <c r="G5" s="13" t="s">
        <v>9</v>
      </c>
      <c r="H5" s="13" t="s">
        <v>65</v>
      </c>
      <c r="I5" s="13" t="s">
        <v>66</v>
      </c>
      <c r="J5" s="12"/>
      <c r="K5" s="37" t="s">
        <v>9</v>
      </c>
      <c r="L5" s="39"/>
      <c r="M5" s="37" t="s">
        <v>10</v>
      </c>
      <c r="N5" s="39"/>
      <c r="O5" s="37" t="s">
        <v>11</v>
      </c>
      <c r="P5" s="39"/>
      <c r="Q5" s="37" t="s">
        <v>67</v>
      </c>
      <c r="R5" s="39"/>
      <c r="S5" s="37" t="s">
        <v>68</v>
      </c>
      <c r="T5" s="39"/>
      <c r="U5" s="37" t="s">
        <v>69</v>
      </c>
      <c r="V5" s="39"/>
      <c r="W5" s="37" t="s">
        <v>12</v>
      </c>
      <c r="X5" s="39"/>
      <c r="Y5" s="37" t="s">
        <v>70</v>
      </c>
      <c r="Z5" s="39"/>
      <c r="AA5" s="37" t="s">
        <v>71</v>
      </c>
      <c r="AB5" s="39"/>
      <c r="AC5" s="37" t="s">
        <v>13</v>
      </c>
      <c r="AD5" s="39"/>
      <c r="AE5" s="12"/>
    </row>
    <row r="6" s="4" customFormat="1" ht="42.75" customHeight="1" spans="1:31">
      <c r="A6" s="19"/>
      <c r="B6" s="20"/>
      <c r="C6" s="20"/>
      <c r="D6" s="20"/>
      <c r="E6" s="20"/>
      <c r="F6" s="20"/>
      <c r="G6" s="20"/>
      <c r="H6" s="20"/>
      <c r="I6" s="20"/>
      <c r="J6" s="19"/>
      <c r="K6" s="40" t="s">
        <v>14</v>
      </c>
      <c r="L6" s="40" t="s">
        <v>15</v>
      </c>
      <c r="M6" s="40" t="s">
        <v>14</v>
      </c>
      <c r="N6" s="40" t="s">
        <v>15</v>
      </c>
      <c r="O6" s="40" t="s">
        <v>14</v>
      </c>
      <c r="P6" s="40" t="s">
        <v>15</v>
      </c>
      <c r="Q6" s="40" t="s">
        <v>14</v>
      </c>
      <c r="R6" s="40" t="s">
        <v>15</v>
      </c>
      <c r="S6" s="40" t="s">
        <v>16</v>
      </c>
      <c r="T6" s="40" t="s">
        <v>15</v>
      </c>
      <c r="U6" s="40" t="s">
        <v>16</v>
      </c>
      <c r="V6" s="40" t="s">
        <v>15</v>
      </c>
      <c r="W6" s="40" t="s">
        <v>16</v>
      </c>
      <c r="X6" s="40" t="s">
        <v>15</v>
      </c>
      <c r="Y6" s="40" t="s">
        <v>16</v>
      </c>
      <c r="Z6" s="40" t="s">
        <v>15</v>
      </c>
      <c r="AA6" s="40" t="s">
        <v>16</v>
      </c>
      <c r="AB6" s="40" t="s">
        <v>15</v>
      </c>
      <c r="AC6" s="40" t="s">
        <v>16</v>
      </c>
      <c r="AD6" s="40" t="s">
        <v>15</v>
      </c>
      <c r="AE6" s="19"/>
    </row>
    <row r="7" s="5" customFormat="1" ht="25" customHeight="1" spans="1:31">
      <c r="A7" s="21" t="s">
        <v>17</v>
      </c>
      <c r="B7" s="22"/>
      <c r="C7" s="23">
        <f t="shared" ref="C7:N7" si="0">SUM(C8:C27)</f>
        <v>13479</v>
      </c>
      <c r="D7" s="23">
        <f t="shared" si="0"/>
        <v>7630</v>
      </c>
      <c r="E7" s="23">
        <f t="shared" si="0"/>
        <v>5754</v>
      </c>
      <c r="F7" s="23">
        <f t="shared" si="0"/>
        <v>868</v>
      </c>
      <c r="G7" s="23">
        <f t="shared" si="0"/>
        <v>65322</v>
      </c>
      <c r="H7" s="23">
        <f t="shared" si="0"/>
        <v>36884</v>
      </c>
      <c r="I7" s="23">
        <f t="shared" si="0"/>
        <v>16476</v>
      </c>
      <c r="J7" s="23">
        <f t="shared" si="0"/>
        <v>939</v>
      </c>
      <c r="K7" s="23">
        <f t="shared" si="0"/>
        <v>4080</v>
      </c>
      <c r="L7" s="23">
        <f t="shared" si="0"/>
        <v>531</v>
      </c>
      <c r="M7" s="23">
        <f t="shared" si="0"/>
        <v>240</v>
      </c>
      <c r="N7" s="23">
        <f t="shared" si="0"/>
        <v>32</v>
      </c>
      <c r="O7" s="23"/>
      <c r="P7" s="23"/>
      <c r="Q7" s="23"/>
      <c r="R7" s="23"/>
      <c r="S7" s="23"/>
      <c r="T7" s="23"/>
      <c r="U7" s="23"/>
      <c r="V7" s="23"/>
      <c r="W7" s="23">
        <f>SUM(W8:W27)</f>
        <v>23500</v>
      </c>
      <c r="X7" s="23">
        <f>SUM(X8:X27)</f>
        <v>47</v>
      </c>
      <c r="Y7" s="23">
        <f>SUM(Y8:Y27)</f>
        <v>4</v>
      </c>
      <c r="Z7" s="23">
        <f>SUM(Z8:Z27)</f>
        <v>9</v>
      </c>
      <c r="AA7" s="23"/>
      <c r="AB7" s="23"/>
      <c r="AC7" s="23">
        <f>SUM(AC8:AC27)</f>
        <v>160</v>
      </c>
      <c r="AD7" s="23">
        <f>SUM(AD8:AD27)</f>
        <v>320</v>
      </c>
      <c r="AE7" s="21"/>
    </row>
    <row r="8" s="5" customFormat="1" ht="25" customHeight="1" spans="1:31">
      <c r="A8" s="24" t="s">
        <v>72</v>
      </c>
      <c r="B8" s="25" t="s">
        <v>19</v>
      </c>
      <c r="C8" s="26">
        <v>453</v>
      </c>
      <c r="D8" s="26">
        <v>298</v>
      </c>
      <c r="E8" s="26">
        <v>79</v>
      </c>
      <c r="F8" s="26">
        <v>38</v>
      </c>
      <c r="G8" s="26">
        <v>2981</v>
      </c>
      <c r="H8" s="26">
        <v>200</v>
      </c>
      <c r="I8" s="26">
        <v>322</v>
      </c>
      <c r="J8" s="24">
        <f>SUM(L8+N8+X8+Z8+AD8)</f>
        <v>480</v>
      </c>
      <c r="K8" s="31">
        <v>3690</v>
      </c>
      <c r="L8" s="31">
        <v>480</v>
      </c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24"/>
    </row>
    <row r="9" s="5" customFormat="1" ht="25" customHeight="1" spans="1:31">
      <c r="A9" s="24" t="s">
        <v>73</v>
      </c>
      <c r="B9" s="25" t="s">
        <v>19</v>
      </c>
      <c r="C9" s="25">
        <v>1906</v>
      </c>
      <c r="D9" s="25"/>
      <c r="E9" s="25"/>
      <c r="F9" s="25">
        <v>55</v>
      </c>
      <c r="G9" s="25">
        <v>1900</v>
      </c>
      <c r="H9" s="25"/>
      <c r="I9" s="25"/>
      <c r="J9" s="24">
        <f>SUM(L9+N9+X9+Z9+AD9)</f>
        <v>51</v>
      </c>
      <c r="K9" s="31">
        <v>390</v>
      </c>
      <c r="L9" s="31">
        <v>51</v>
      </c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24"/>
    </row>
    <row r="10" s="5" customFormat="1" ht="25" customHeight="1" spans="1:31">
      <c r="A10" s="24" t="s">
        <v>74</v>
      </c>
      <c r="B10" s="25" t="s">
        <v>19</v>
      </c>
      <c r="C10" s="25">
        <v>145</v>
      </c>
      <c r="D10" s="25">
        <v>117</v>
      </c>
      <c r="E10" s="25">
        <v>108</v>
      </c>
      <c r="F10" s="25">
        <v>24</v>
      </c>
      <c r="G10" s="25">
        <v>970</v>
      </c>
      <c r="H10" s="25">
        <v>550</v>
      </c>
      <c r="I10" s="25">
        <v>120</v>
      </c>
      <c r="J10" s="24">
        <f>SUM(L10+N10+X10+Z10+AD10)</f>
        <v>12</v>
      </c>
      <c r="K10" s="31"/>
      <c r="L10" s="31"/>
      <c r="M10" s="31">
        <v>90</v>
      </c>
      <c r="N10" s="31">
        <v>12</v>
      </c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24"/>
    </row>
    <row r="11" s="5" customFormat="1" ht="25" customHeight="1" spans="1:31">
      <c r="A11" s="27" t="s">
        <v>75</v>
      </c>
      <c r="B11" s="28" t="s">
        <v>19</v>
      </c>
      <c r="C11" s="28">
        <v>3371</v>
      </c>
      <c r="D11" s="28">
        <v>741</v>
      </c>
      <c r="E11" s="28">
        <v>448</v>
      </c>
      <c r="F11" s="28">
        <v>71</v>
      </c>
      <c r="G11" s="28">
        <v>14200</v>
      </c>
      <c r="H11" s="28">
        <v>930</v>
      </c>
      <c r="I11" s="28">
        <v>3600</v>
      </c>
      <c r="J11" s="24">
        <f>SUM(L11+N11+X11+Z11+AD11)</f>
        <v>20</v>
      </c>
      <c r="K11" s="31"/>
      <c r="L11" s="31"/>
      <c r="M11" s="31">
        <v>150</v>
      </c>
      <c r="N11" s="31">
        <v>20</v>
      </c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24"/>
    </row>
    <row r="12" s="1" customFormat="1" ht="25" customHeight="1" spans="1:31">
      <c r="A12" s="29" t="s">
        <v>76</v>
      </c>
      <c r="B12" s="30" t="s">
        <v>23</v>
      </c>
      <c r="C12" s="28">
        <v>1150</v>
      </c>
      <c r="D12" s="28">
        <v>1061</v>
      </c>
      <c r="E12" s="28">
        <v>1049</v>
      </c>
      <c r="F12" s="28">
        <v>50</v>
      </c>
      <c r="G12" s="28">
        <v>6297</v>
      </c>
      <c r="H12" s="28">
        <v>3389</v>
      </c>
      <c r="I12" s="28">
        <v>1360</v>
      </c>
      <c r="J12" s="24">
        <f t="shared" ref="J12:J27" si="1">SUM(L12+N12+X12+Z12+AD12)</f>
        <v>46</v>
      </c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>
        <v>2000</v>
      </c>
      <c r="X12" s="30">
        <v>4</v>
      </c>
      <c r="Y12" s="30"/>
      <c r="Z12" s="30"/>
      <c r="AA12" s="30"/>
      <c r="AB12" s="30"/>
      <c r="AC12" s="29">
        <v>21</v>
      </c>
      <c r="AD12" s="29">
        <v>42</v>
      </c>
      <c r="AE12" s="30"/>
    </row>
    <row r="13" s="1" customFormat="1" ht="25" customHeight="1" spans="1:31">
      <c r="A13" s="29" t="s">
        <v>77</v>
      </c>
      <c r="B13" s="31" t="s">
        <v>50</v>
      </c>
      <c r="C13" s="32">
        <v>894</v>
      </c>
      <c r="D13" s="32">
        <v>802</v>
      </c>
      <c r="E13" s="32">
        <v>272</v>
      </c>
      <c r="F13" s="32">
        <v>34</v>
      </c>
      <c r="G13" s="32">
        <v>5800</v>
      </c>
      <c r="H13" s="32">
        <v>5620</v>
      </c>
      <c r="I13" s="32">
        <v>1200</v>
      </c>
      <c r="J13" s="24">
        <f t="shared" si="1"/>
        <v>32</v>
      </c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>
        <v>2000</v>
      </c>
      <c r="X13" s="30">
        <v>4</v>
      </c>
      <c r="Y13" s="30"/>
      <c r="Z13" s="30"/>
      <c r="AA13" s="30"/>
      <c r="AB13" s="30"/>
      <c r="AC13" s="29">
        <v>14</v>
      </c>
      <c r="AD13" s="29">
        <v>28</v>
      </c>
      <c r="AE13" s="30"/>
    </row>
    <row r="14" s="1" customFormat="1" ht="25" customHeight="1" spans="1:31">
      <c r="A14" s="29" t="s">
        <v>78</v>
      </c>
      <c r="B14" s="30" t="s">
        <v>23</v>
      </c>
      <c r="C14" s="28">
        <v>878</v>
      </c>
      <c r="D14" s="28">
        <v>684</v>
      </c>
      <c r="E14" s="28">
        <v>635</v>
      </c>
      <c r="F14" s="28">
        <v>59</v>
      </c>
      <c r="G14" s="28">
        <v>3086</v>
      </c>
      <c r="H14" s="28">
        <v>4442</v>
      </c>
      <c r="I14" s="28">
        <v>1545</v>
      </c>
      <c r="J14" s="24">
        <f t="shared" si="1"/>
        <v>34</v>
      </c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>
        <v>2000</v>
      </c>
      <c r="X14" s="30">
        <v>4</v>
      </c>
      <c r="Y14" s="30"/>
      <c r="Z14" s="30"/>
      <c r="AA14" s="30"/>
      <c r="AB14" s="30"/>
      <c r="AC14" s="29">
        <v>15</v>
      </c>
      <c r="AD14" s="29">
        <v>30</v>
      </c>
      <c r="AE14" s="30"/>
    </row>
    <row r="15" s="1" customFormat="1" ht="25" customHeight="1" spans="1:31">
      <c r="A15" s="29" t="s">
        <v>79</v>
      </c>
      <c r="B15" s="30" t="s">
        <v>23</v>
      </c>
      <c r="C15" s="32">
        <v>614</v>
      </c>
      <c r="D15" s="32">
        <v>613</v>
      </c>
      <c r="E15" s="32">
        <v>492</v>
      </c>
      <c r="F15" s="32">
        <v>47</v>
      </c>
      <c r="G15" s="32">
        <v>1860</v>
      </c>
      <c r="H15" s="32">
        <v>3748</v>
      </c>
      <c r="I15" s="32">
        <v>800</v>
      </c>
      <c r="J15" s="24">
        <f t="shared" si="1"/>
        <v>34</v>
      </c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>
        <v>2000</v>
      </c>
      <c r="X15" s="30">
        <v>4</v>
      </c>
      <c r="Y15" s="30"/>
      <c r="Z15" s="30"/>
      <c r="AA15" s="30"/>
      <c r="AB15" s="30"/>
      <c r="AC15" s="29">
        <v>15</v>
      </c>
      <c r="AD15" s="29">
        <v>30</v>
      </c>
      <c r="AE15" s="30"/>
    </row>
    <row r="16" s="1" customFormat="1" ht="25" customHeight="1" spans="1:31">
      <c r="A16" s="29" t="s">
        <v>80</v>
      </c>
      <c r="B16" s="30" t="s">
        <v>23</v>
      </c>
      <c r="C16" s="28">
        <v>350</v>
      </c>
      <c r="D16" s="28">
        <v>320</v>
      </c>
      <c r="E16" s="28">
        <v>176</v>
      </c>
      <c r="F16" s="28">
        <v>50</v>
      </c>
      <c r="G16" s="28">
        <v>2959</v>
      </c>
      <c r="H16" s="28">
        <v>2364</v>
      </c>
      <c r="I16" s="28">
        <v>734</v>
      </c>
      <c r="J16" s="24">
        <f t="shared" si="1"/>
        <v>18</v>
      </c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>
        <v>2000</v>
      </c>
      <c r="X16" s="30">
        <v>4</v>
      </c>
      <c r="Y16" s="30"/>
      <c r="Z16" s="30"/>
      <c r="AA16" s="30"/>
      <c r="AB16" s="30"/>
      <c r="AC16" s="29">
        <v>7</v>
      </c>
      <c r="AD16" s="29">
        <v>14</v>
      </c>
      <c r="AE16" s="30"/>
    </row>
    <row r="17" s="1" customFormat="1" ht="25" customHeight="1" spans="1:31">
      <c r="A17" s="29" t="s">
        <v>81</v>
      </c>
      <c r="B17" s="25" t="s">
        <v>19</v>
      </c>
      <c r="C17" s="28">
        <v>133</v>
      </c>
      <c r="D17" s="28">
        <v>96</v>
      </c>
      <c r="E17" s="28">
        <v>86</v>
      </c>
      <c r="F17" s="28">
        <v>22</v>
      </c>
      <c r="G17" s="28">
        <v>735</v>
      </c>
      <c r="H17" s="28">
        <v>122</v>
      </c>
      <c r="I17" s="28">
        <v>306</v>
      </c>
      <c r="J17" s="24">
        <f t="shared" si="1"/>
        <v>21</v>
      </c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>
        <v>1500</v>
      </c>
      <c r="X17" s="30">
        <v>3</v>
      </c>
      <c r="Y17" s="30"/>
      <c r="Z17" s="30"/>
      <c r="AA17" s="30"/>
      <c r="AB17" s="30"/>
      <c r="AC17" s="29">
        <v>9</v>
      </c>
      <c r="AD17" s="29">
        <v>18</v>
      </c>
      <c r="AE17" s="30"/>
    </row>
    <row r="18" s="1" customFormat="1" ht="25" customHeight="1" spans="1:31">
      <c r="A18" s="29" t="s">
        <v>82</v>
      </c>
      <c r="B18" s="30" t="s">
        <v>23</v>
      </c>
      <c r="C18" s="28">
        <v>174</v>
      </c>
      <c r="D18" s="28">
        <v>113</v>
      </c>
      <c r="E18" s="28">
        <v>121</v>
      </c>
      <c r="F18" s="28">
        <v>35</v>
      </c>
      <c r="G18" s="28">
        <v>1008</v>
      </c>
      <c r="H18" s="28">
        <v>1408</v>
      </c>
      <c r="I18" s="28">
        <v>489</v>
      </c>
      <c r="J18" s="24">
        <f t="shared" si="1"/>
        <v>35</v>
      </c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>
        <v>1500</v>
      </c>
      <c r="X18" s="30">
        <v>3</v>
      </c>
      <c r="Y18" s="30"/>
      <c r="Z18" s="30"/>
      <c r="AA18" s="30"/>
      <c r="AB18" s="30"/>
      <c r="AC18" s="29">
        <v>16</v>
      </c>
      <c r="AD18" s="29">
        <v>32</v>
      </c>
      <c r="AE18" s="30"/>
    </row>
    <row r="19" s="1" customFormat="1" ht="25" customHeight="1" spans="1:31">
      <c r="A19" s="29" t="s">
        <v>83</v>
      </c>
      <c r="B19" s="30" t="s">
        <v>23</v>
      </c>
      <c r="C19" s="28">
        <v>756</v>
      </c>
      <c r="D19" s="28">
        <v>631</v>
      </c>
      <c r="E19" s="28">
        <v>385</v>
      </c>
      <c r="F19" s="28">
        <v>50</v>
      </c>
      <c r="G19" s="28">
        <v>2180</v>
      </c>
      <c r="H19" s="28">
        <v>3131</v>
      </c>
      <c r="I19" s="28">
        <v>1544</v>
      </c>
      <c r="J19" s="24">
        <f t="shared" si="1"/>
        <v>31</v>
      </c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>
        <v>1500</v>
      </c>
      <c r="X19" s="30">
        <v>3</v>
      </c>
      <c r="Y19" s="30"/>
      <c r="Z19" s="30"/>
      <c r="AA19" s="30"/>
      <c r="AB19" s="30"/>
      <c r="AC19" s="29">
        <v>14</v>
      </c>
      <c r="AD19" s="29">
        <v>28</v>
      </c>
      <c r="AE19" s="30"/>
    </row>
    <row r="20" s="1" customFormat="1" ht="25" customHeight="1" spans="1:31">
      <c r="A20" s="29" t="s">
        <v>84</v>
      </c>
      <c r="B20" s="30" t="s">
        <v>23</v>
      </c>
      <c r="C20" s="28">
        <v>384</v>
      </c>
      <c r="D20" s="28">
        <v>343</v>
      </c>
      <c r="E20" s="28">
        <v>337</v>
      </c>
      <c r="F20" s="28">
        <v>38</v>
      </c>
      <c r="G20" s="28">
        <v>1152</v>
      </c>
      <c r="H20" s="28">
        <v>960</v>
      </c>
      <c r="I20" s="28">
        <v>580</v>
      </c>
      <c r="J20" s="24">
        <f t="shared" si="1"/>
        <v>27</v>
      </c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>
        <v>1500</v>
      </c>
      <c r="X20" s="30">
        <v>3</v>
      </c>
      <c r="Y20" s="30"/>
      <c r="Z20" s="30"/>
      <c r="AA20" s="30"/>
      <c r="AB20" s="30"/>
      <c r="AC20" s="29">
        <v>12</v>
      </c>
      <c r="AD20" s="29">
        <v>24</v>
      </c>
      <c r="AE20" s="30"/>
    </row>
    <row r="21" s="1" customFormat="1" ht="25" customHeight="1" spans="1:31">
      <c r="A21" s="29" t="s">
        <v>85</v>
      </c>
      <c r="B21" s="30" t="s">
        <v>23</v>
      </c>
      <c r="C21" s="28">
        <v>330</v>
      </c>
      <c r="D21" s="28">
        <v>284</v>
      </c>
      <c r="E21" s="28">
        <v>307</v>
      </c>
      <c r="F21" s="28">
        <v>47</v>
      </c>
      <c r="G21" s="28">
        <v>2108</v>
      </c>
      <c r="H21" s="28">
        <v>1750</v>
      </c>
      <c r="I21" s="28">
        <v>540</v>
      </c>
      <c r="J21" s="24">
        <f t="shared" si="1"/>
        <v>21</v>
      </c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>
        <v>1500</v>
      </c>
      <c r="X21" s="30">
        <v>3</v>
      </c>
      <c r="Y21" s="30"/>
      <c r="Z21" s="30"/>
      <c r="AA21" s="30"/>
      <c r="AB21" s="30"/>
      <c r="AC21" s="29">
        <v>9</v>
      </c>
      <c r="AD21" s="29">
        <v>18</v>
      </c>
      <c r="AE21" s="30"/>
    </row>
    <row r="22" s="1" customFormat="1" ht="25" customHeight="1" spans="1:31">
      <c r="A22" s="29" t="s">
        <v>86</v>
      </c>
      <c r="B22" s="30" t="s">
        <v>23</v>
      </c>
      <c r="C22" s="28">
        <v>129</v>
      </c>
      <c r="D22" s="28">
        <v>121</v>
      </c>
      <c r="E22" s="28">
        <v>50</v>
      </c>
      <c r="F22" s="28">
        <v>32</v>
      </c>
      <c r="G22" s="28">
        <v>2225</v>
      </c>
      <c r="H22" s="28">
        <v>459</v>
      </c>
      <c r="I22" s="28">
        <v>280</v>
      </c>
      <c r="J22" s="24">
        <f t="shared" si="1"/>
        <v>9</v>
      </c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>
        <v>1500</v>
      </c>
      <c r="X22" s="30">
        <v>3</v>
      </c>
      <c r="Y22" s="30"/>
      <c r="Z22" s="30"/>
      <c r="AA22" s="30"/>
      <c r="AB22" s="30"/>
      <c r="AC22" s="29">
        <v>3</v>
      </c>
      <c r="AD22" s="29">
        <v>6</v>
      </c>
      <c r="AE22" s="30"/>
    </row>
    <row r="23" s="1" customFormat="1" ht="25" customHeight="1" spans="1:31">
      <c r="A23" s="29" t="s">
        <v>87</v>
      </c>
      <c r="B23" s="30" t="s">
        <v>23</v>
      </c>
      <c r="C23" s="28">
        <v>553</v>
      </c>
      <c r="D23" s="28">
        <v>523</v>
      </c>
      <c r="E23" s="28">
        <v>552</v>
      </c>
      <c r="F23" s="28">
        <v>46</v>
      </c>
      <c r="G23" s="28">
        <v>5446</v>
      </c>
      <c r="H23" s="28">
        <v>2080</v>
      </c>
      <c r="I23" s="28">
        <v>1530</v>
      </c>
      <c r="J23" s="24">
        <f t="shared" si="1"/>
        <v>29</v>
      </c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>
        <v>1500</v>
      </c>
      <c r="X23" s="30">
        <v>3</v>
      </c>
      <c r="Y23" s="30"/>
      <c r="Z23" s="30"/>
      <c r="AA23" s="30"/>
      <c r="AB23" s="30"/>
      <c r="AC23" s="29">
        <v>13</v>
      </c>
      <c r="AD23" s="29">
        <v>26</v>
      </c>
      <c r="AE23" s="30"/>
    </row>
    <row r="24" s="1" customFormat="1" ht="25" customHeight="1" spans="1:31">
      <c r="A24" s="29" t="s">
        <v>88</v>
      </c>
      <c r="B24" s="30" t="s">
        <v>23</v>
      </c>
      <c r="C24" s="30">
        <v>476</v>
      </c>
      <c r="D24" s="30">
        <v>320</v>
      </c>
      <c r="E24" s="30">
        <v>304</v>
      </c>
      <c r="F24" s="30">
        <v>53</v>
      </c>
      <c r="G24" s="30">
        <v>1675</v>
      </c>
      <c r="H24" s="30">
        <v>2026</v>
      </c>
      <c r="I24" s="30">
        <v>124</v>
      </c>
      <c r="J24" s="24">
        <f t="shared" si="1"/>
        <v>27</v>
      </c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>
        <v>1500</v>
      </c>
      <c r="X24" s="30">
        <v>3</v>
      </c>
      <c r="Y24" s="30"/>
      <c r="Z24" s="30"/>
      <c r="AA24" s="30"/>
      <c r="AB24" s="30"/>
      <c r="AC24" s="29">
        <v>12</v>
      </c>
      <c r="AD24" s="29">
        <v>24</v>
      </c>
      <c r="AE24" s="30"/>
    </row>
    <row r="25" s="1" customFormat="1" ht="25" customHeight="1" spans="1:31">
      <c r="A25" s="29" t="s">
        <v>89</v>
      </c>
      <c r="B25" s="30" t="s">
        <v>23</v>
      </c>
      <c r="C25" s="30">
        <v>136</v>
      </c>
      <c r="D25" s="30">
        <v>35</v>
      </c>
      <c r="E25" s="30">
        <v>49</v>
      </c>
      <c r="F25" s="30">
        <v>34</v>
      </c>
      <c r="G25" s="30">
        <v>4690</v>
      </c>
      <c r="H25" s="30">
        <v>1080</v>
      </c>
      <c r="I25" s="30">
        <v>142</v>
      </c>
      <c r="J25" s="24">
        <f t="shared" si="1"/>
        <v>7</v>
      </c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>
        <v>1500</v>
      </c>
      <c r="X25" s="30">
        <v>3</v>
      </c>
      <c r="Y25" s="29">
        <v>2</v>
      </c>
      <c r="Z25" s="29">
        <v>4</v>
      </c>
      <c r="AA25" s="30"/>
      <c r="AB25" s="30"/>
      <c r="AC25" s="30"/>
      <c r="AD25" s="30"/>
      <c r="AE25" s="30"/>
    </row>
    <row r="26" s="1" customFormat="1" ht="25" customHeight="1" spans="1:31">
      <c r="A26" s="30" t="s">
        <v>90</v>
      </c>
      <c r="B26" s="30" t="s">
        <v>23</v>
      </c>
      <c r="C26" s="30">
        <v>530</v>
      </c>
      <c r="D26" s="30">
        <v>427</v>
      </c>
      <c r="E26" s="30">
        <v>254</v>
      </c>
      <c r="F26" s="30">
        <v>44</v>
      </c>
      <c r="G26" s="30">
        <v>1320</v>
      </c>
      <c r="H26" s="30">
        <v>1500</v>
      </c>
      <c r="I26" s="30">
        <v>900</v>
      </c>
      <c r="J26" s="24">
        <f t="shared" si="1"/>
        <v>2.5</v>
      </c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>
        <v>1</v>
      </c>
      <c r="Z26" s="42">
        <v>2.5</v>
      </c>
      <c r="AA26" s="30"/>
      <c r="AB26" s="30"/>
      <c r="AC26" s="30"/>
      <c r="AD26" s="30"/>
      <c r="AE26" s="30"/>
    </row>
    <row r="27" ht="25" customHeight="1" spans="1:31">
      <c r="A27" s="30" t="s">
        <v>91</v>
      </c>
      <c r="B27" s="30" t="s">
        <v>23</v>
      </c>
      <c r="C27" s="30">
        <v>117</v>
      </c>
      <c r="D27" s="30">
        <v>101</v>
      </c>
      <c r="E27" s="30">
        <v>50</v>
      </c>
      <c r="F27" s="30">
        <v>39</v>
      </c>
      <c r="G27" s="30">
        <v>2730</v>
      </c>
      <c r="H27" s="30">
        <v>1125</v>
      </c>
      <c r="I27" s="30">
        <v>360</v>
      </c>
      <c r="J27" s="24">
        <f t="shared" si="1"/>
        <v>2.5</v>
      </c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>
        <v>1</v>
      </c>
      <c r="Z27" s="42">
        <v>2.5</v>
      </c>
      <c r="AA27" s="30"/>
      <c r="AB27" s="30"/>
      <c r="AC27" s="30"/>
      <c r="AD27" s="30"/>
      <c r="AE27" s="30"/>
    </row>
    <row r="28" ht="25" customHeight="1" spans="1:31">
      <c r="A28" s="33"/>
      <c r="B28" s="33"/>
      <c r="C28" s="33"/>
      <c r="D28" s="33"/>
      <c r="E28" s="33"/>
      <c r="F28" s="33"/>
      <c r="G28" s="33"/>
      <c r="H28" s="33"/>
      <c r="I28" s="33"/>
      <c r="J28" s="41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43"/>
      <c r="AA28" s="33"/>
      <c r="AB28" s="33"/>
      <c r="AC28" s="33"/>
      <c r="AD28" s="33"/>
      <c r="AE28" s="33"/>
    </row>
    <row r="29" ht="14.25" spans="1:31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ht="14.25" spans="1:31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>
      <c r="A31" s="34"/>
      <c r="B31" s="35"/>
      <c r="C31" s="35"/>
      <c r="D31" s="35"/>
      <c r="E31" s="35"/>
      <c r="F31" s="35"/>
      <c r="G31" s="35"/>
      <c r="H31" s="35"/>
      <c r="I31" s="35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>
      <c r="A32" s="34"/>
      <c r="B32" s="35"/>
      <c r="C32" s="35"/>
      <c r="D32" s="35"/>
      <c r="E32" s="35"/>
      <c r="F32" s="35"/>
      <c r="G32" s="35"/>
      <c r="H32" s="35"/>
      <c r="I32" s="35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</sheetData>
  <mergeCells count="28">
    <mergeCell ref="A1:AE1"/>
    <mergeCell ref="B3:I3"/>
    <mergeCell ref="J3:AD3"/>
    <mergeCell ref="C4:F4"/>
    <mergeCell ref="G4:I4"/>
    <mergeCell ref="K4:R4"/>
    <mergeCell ref="S4:AD4"/>
    <mergeCell ref="K5:L5"/>
    <mergeCell ref="M5:N5"/>
    <mergeCell ref="O5:P5"/>
    <mergeCell ref="Q5:R5"/>
    <mergeCell ref="S5:T5"/>
    <mergeCell ref="U5:V5"/>
    <mergeCell ref="W5:X5"/>
    <mergeCell ref="Y5:Z5"/>
    <mergeCell ref="AA5:AB5"/>
    <mergeCell ref="AC5:AD5"/>
    <mergeCell ref="A3:A6"/>
    <mergeCell ref="B4:B6"/>
    <mergeCell ref="C5:C6"/>
    <mergeCell ref="D5:D6"/>
    <mergeCell ref="E5:E6"/>
    <mergeCell ref="F5:F6"/>
    <mergeCell ref="G5:G6"/>
    <mergeCell ref="H5:H6"/>
    <mergeCell ref="I5:I6"/>
    <mergeCell ref="J4:J6"/>
    <mergeCell ref="AE3:AE6"/>
  </mergeCells>
  <printOptions horizontalCentered="1"/>
  <pageMargins left="0.235416666666667" right="0.275" top="0.707638888888889" bottom="0.629166666666667" header="0.511805555555556" footer="0.511805555555556"/>
  <pageSetup paperSize="9" scale="92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附件1</vt:lpstr>
      <vt:lpstr>附件2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1</cp:lastModifiedBy>
  <dcterms:created xsi:type="dcterms:W3CDTF">2018-08-24T16:43:00Z</dcterms:created>
  <dcterms:modified xsi:type="dcterms:W3CDTF">2019-09-19T03:47:35Z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