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805" tabRatio="637"/>
  </bookViews>
  <sheets>
    <sheet name="总表2770万元" sheetId="3" r:id="rId1"/>
    <sheet name="98万元" sheetId="4" r:id="rId2"/>
    <sheet name="132万" sheetId="6" r:id="rId3"/>
    <sheet name="1500万元" sheetId="7" r:id="rId4"/>
    <sheet name="50万元" sheetId="8" r:id="rId5"/>
  </sheets>
  <definedNames>
    <definedName name="_xlnm.Print_Area" localSheetId="0">总表2770万元!$A$1:$F$10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<sst xmlns="http://schemas.openxmlformats.org/spreadsheetml/2006/main" count="192" uniqueCount="123">
  <si>
    <t>附件：</t>
  </si>
  <si>
    <t>2025年省级第二批财政衔接推进乡村振兴补助资金分配表</t>
  </si>
  <si>
    <t>单位：万元</t>
  </si>
  <si>
    <t>序号</t>
  </si>
  <si>
    <t>项目单位</t>
  </si>
  <si>
    <t>财政支持环节</t>
  </si>
  <si>
    <t>财政资金</t>
  </si>
  <si>
    <t>合计</t>
  </si>
  <si>
    <t>备注</t>
  </si>
  <si>
    <t>各乡镇（街道）</t>
  </si>
  <si>
    <t>防返贫监测帮扶资金</t>
  </si>
  <si>
    <t>帮扶股</t>
  </si>
  <si>
    <t>衡南县农业农村局</t>
  </si>
  <si>
    <t>省现代农业产业园</t>
  </si>
  <si>
    <t>乡村产业规划与发展股股</t>
  </si>
  <si>
    <t>衡南县水利局</t>
  </si>
  <si>
    <t>小型农业水利设施建设</t>
  </si>
  <si>
    <t>救灾资金</t>
  </si>
  <si>
    <t>农业农村局办公室</t>
  </si>
  <si>
    <t>特殊事项</t>
  </si>
  <si>
    <t>其中柞市镇特色产业50万元（县财政局）</t>
  </si>
  <si>
    <t>小计</t>
  </si>
  <si>
    <t>2025年第二批省级财政衔接推进乡村振兴补助资金分配明细表</t>
  </si>
  <si>
    <t>乡镇（街道）</t>
  </si>
  <si>
    <t>行政村</t>
  </si>
  <si>
    <t>财政支持环节与内容</t>
  </si>
  <si>
    <t>产业发展</t>
  </si>
  <si>
    <t xml:space="preserve"> 基础设施</t>
  </si>
  <si>
    <t>茅市镇</t>
  </si>
  <si>
    <t>荣贵村</t>
  </si>
  <si>
    <t>防返贫监测产业帮扶奖补</t>
  </si>
  <si>
    <t>三塘镇</t>
  </si>
  <si>
    <t>长春村</t>
  </si>
  <si>
    <t>向阳桥街道</t>
  </si>
  <si>
    <t>黄河村</t>
  </si>
  <si>
    <t>勤丰村</t>
  </si>
  <si>
    <t>茶市镇</t>
  </si>
  <si>
    <t>吉庆村</t>
  </si>
  <si>
    <t>江口镇</t>
  </si>
  <si>
    <t>九龙村</t>
  </si>
  <si>
    <t>江口村</t>
  </si>
  <si>
    <t>咸塘镇</t>
  </si>
  <si>
    <t>咸塘村</t>
  </si>
  <si>
    <t>豪富村</t>
  </si>
  <si>
    <t>宝庆村</t>
  </si>
  <si>
    <t>谭子山镇</t>
  </si>
  <si>
    <t>工联村</t>
  </si>
  <si>
    <t>栗江镇</t>
  </si>
  <si>
    <t>余岭村</t>
  </si>
  <si>
    <t>松江镇</t>
  </si>
  <si>
    <t>周家村</t>
  </si>
  <si>
    <t>车江街道</t>
  </si>
  <si>
    <t>高宣村</t>
  </si>
  <si>
    <t>洪山镇</t>
  </si>
  <si>
    <t>花田村</t>
  </si>
  <si>
    <t>基础设施</t>
  </si>
  <si>
    <t>平山村</t>
  </si>
  <si>
    <t>石桥村</t>
  </si>
  <si>
    <t>黄泥村</t>
  </si>
  <si>
    <t>相市乡</t>
  </si>
  <si>
    <t>白衣村</t>
  </si>
  <si>
    <t>许田村</t>
  </si>
  <si>
    <t>大岭村</t>
  </si>
  <si>
    <t>光辉村</t>
  </si>
  <si>
    <t>特殊事项（水利设施）</t>
  </si>
  <si>
    <t>花桥镇</t>
  </si>
  <si>
    <t>麦元村</t>
  </si>
  <si>
    <t>均佳村</t>
  </si>
  <si>
    <t>马署村</t>
  </si>
  <si>
    <t>炮公村</t>
  </si>
  <si>
    <t>岐山镇</t>
  </si>
  <si>
    <t>团集村</t>
  </si>
  <si>
    <t>大江村</t>
  </si>
  <si>
    <t>柞市镇</t>
  </si>
  <si>
    <t>硫市镇</t>
  </si>
  <si>
    <t>古山村</t>
  </si>
  <si>
    <t xml:space="preserve">      2025年省级现代农业产业园项目资金分配明细表</t>
  </si>
  <si>
    <t>公司/合作社</t>
  </si>
  <si>
    <t>项目名称</t>
  </si>
  <si>
    <t>金额</t>
  </si>
  <si>
    <t>绿色田园（衡阳）农业发展有限公司</t>
  </si>
  <si>
    <t>2025年绿色田园野枇杷种植加工基地;2025年绿色田园生产加工及商品化处理设施建设项目</t>
  </si>
  <si>
    <t>衡阳森本生态农业科技发展有限公司</t>
  </si>
  <si>
    <t>2025年森本中药材种植示范基地建设</t>
  </si>
  <si>
    <t>衡阳市新大新食品有限公司</t>
  </si>
  <si>
    <t>2025年新大新枇杷成品仓库改造建设;2025年新大新加工能力提升项目</t>
  </si>
  <si>
    <t>湖南金炫山岳农业科技开发有限公司</t>
  </si>
  <si>
    <t>2025年湖南金炫山岳农业科技开发有限公司土枇杷种植基地;2025年金炫山岳中药材加工能力提升项目</t>
  </si>
  <si>
    <t>湖南省民泰枇杷茶有限公司</t>
  </si>
  <si>
    <t>2025年民泰枇杷标准化基地提质改造项目;2025年民泰枇杷生产加工及商品化处理设施建设项目</t>
  </si>
  <si>
    <t>衡阳市地之恒现代农林有限公司</t>
  </si>
  <si>
    <t>2025年地之恒中药材标准化基地建设项目;2025年地之恒中药材优质品种培育项目</t>
  </si>
  <si>
    <t>衡南县星华禽业有限公司</t>
  </si>
  <si>
    <t>2025年衡南县星华禽业有限公司湘黄鸡示范基地建设</t>
  </si>
  <si>
    <t>衡南县三塘镇印林村经济合作社</t>
  </si>
  <si>
    <t>2025年三塘镇印林村野生枇杷种植;2025年三塘镇印林村野生枇杷冷链仓库</t>
  </si>
  <si>
    <t>衡南县三塘镇长春村经济合作社</t>
  </si>
  <si>
    <t>2025年三塘镇长春村枇杷基地;2025年三塘镇长春村烘烤房</t>
  </si>
  <si>
    <t>衡南县茅市镇白木江村经济合作社</t>
  </si>
  <si>
    <t>2025年茅市镇白木江村养殖黄皮草鱼、养猪、养牛；粮食生产水稻种植、种植瓜蒌子、种植药材、种植棉花、种植土枇杷</t>
  </si>
  <si>
    <t>衡南县茅市镇柿花村经济合作社</t>
  </si>
  <si>
    <t>2025年茅市镇柿花村养鱼、土枇杷、水稻种植项目</t>
  </si>
  <si>
    <t>衡南县车江街道龙山村经济合作社</t>
  </si>
  <si>
    <t>2025年车江街道龙山村枇杷基地安装滴管装置、打抗旱井和补苗;2025年车江街道龙山村枇杷基地产业后期管理项目</t>
  </si>
  <si>
    <t>云集街道办事处普贤村经济合作社</t>
  </si>
  <si>
    <t>2025年普贤村经济合作社中药材标准化基地建设项目;2025年云集街道普贤村种植业项目建设</t>
  </si>
  <si>
    <t>衡南县茶市镇粮塘村经济合作社</t>
  </si>
  <si>
    <t>2025年茶市镇粮塘村种植土枇杷;2025年茶市镇粮塘村土枇杷加工及烘干场建设</t>
  </si>
  <si>
    <t>衡南县茶市镇怡海村经济合作社</t>
  </si>
  <si>
    <t>2025年怡海村野枇杷种植基地</t>
  </si>
  <si>
    <t>2025年度第二批省级财政衔接推进乡村振兴补助资金（救灾资金）分配明细表</t>
  </si>
  <si>
    <t>乡镇
（街道）</t>
  </si>
  <si>
    <t>脱贫户数</t>
  </si>
  <si>
    <t>监测户数</t>
  </si>
  <si>
    <t>合计户数</t>
  </si>
  <si>
    <t>资金安排（万）</t>
  </si>
  <si>
    <t>云集街道</t>
  </si>
  <si>
    <t>冠市镇</t>
  </si>
  <si>
    <t>宝盖镇</t>
  </si>
  <si>
    <t>泉溪镇</t>
  </si>
  <si>
    <t>铁丝塘镇</t>
  </si>
  <si>
    <t>泉湖镇</t>
  </si>
  <si>
    <t>近尾洲镇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</si>
</sst>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方正大标宋简体"/>
      <charset val="134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9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.05"/>
      <color rgb="FF000000"/>
      <name val="宋体"/>
      <charset val="134"/>
    </font>
    <font>
      <b/>
      <sz val="12"/>
      <name val="宋体"/>
      <charset val="134"/>
    </font>
    <font>
      <b/>
      <sz val="16"/>
      <name val="宋体"/>
      <charset val="134"/>
    </font>
    <font>
      <b/>
      <sz val="14"/>
      <name val="仿宋"/>
      <charset val="134"/>
    </font>
    <font>
      <sz val="14"/>
      <name val="仿宋"/>
      <charset val="134"/>
    </font>
    <font>
      <b/>
      <sz val="11"/>
      <name val="FangSong"/>
      <charset val="134"/>
    </font>
    <font>
      <b/>
      <sz val="12"/>
      <name val="FangSong"/>
      <charset val="134"/>
    </font>
    <font>
      <sz val="11"/>
      <name val="仿宋"/>
      <charset val="134"/>
    </font>
    <font>
      <sz val="11"/>
      <name val="宋体"/>
      <charset val="134"/>
    </font>
    <font>
      <sz val="12"/>
      <name val="仿宋"/>
      <charset val="134"/>
    </font>
    <font>
      <sz val="10"/>
      <name val="宋体"/>
      <charset val="134"/>
    </font>
    <font>
      <sz val="12"/>
      <color rgb="FF000000"/>
      <name val="宋体"/>
      <charset val="134"/>
    </font>
    <font>
      <sz val="14"/>
      <name val="宋体"/>
      <charset val="134"/>
      <scheme val="minor"/>
    </font>
    <font>
      <sz val="16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0" fillId="2" borderId="8" applyNumberFormat="0" applyFont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2" applyNumberFormat="0" applyAlignment="0" applyProtection="0">
      <alignment vertical="center"/>
    </xf>
    <xf numFmtId="0" fontId="33" fillId="4" borderId="13" applyNumberFormat="0" applyAlignment="0" applyProtection="0">
      <alignment vertical="center"/>
    </xf>
    <xf numFmtId="0" fontId="34" fillId="4" borderId="12" applyNumberFormat="0" applyAlignment="0" applyProtection="0">
      <alignment vertical="center"/>
    </xf>
    <xf numFmtId="0" fontId="35" fillId="5" borderId="14" applyNumberFormat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5" fillId="0" borderId="3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workbookViewId="0">
      <selection activeCell="F8" sqref="F8"/>
    </sheetView>
  </sheetViews>
  <sheetFormatPr defaultColWidth="9" defaultRowHeight="14.25" outlineLevelCol="6"/>
  <cols>
    <col min="1" max="1" width="8.5" style="29" customWidth="1"/>
    <col min="2" max="2" width="26.125" style="29" customWidth="1"/>
    <col min="3" max="3" width="32.75" style="29" customWidth="1"/>
    <col min="4" max="4" width="24.125" style="29" customWidth="1"/>
    <col min="5" max="5" width="13.5" style="29" customWidth="1"/>
    <col min="6" max="6" width="13.875" style="29" customWidth="1"/>
    <col min="7" max="16384" width="9" style="29"/>
  </cols>
  <sheetData>
    <row r="1" s="29" customFormat="1" ht="25" customHeight="1" spans="1:7">
      <c r="A1" s="56" t="s">
        <v>0</v>
      </c>
    </row>
    <row r="2" s="29" customFormat="1" ht="30" customHeight="1" spans="1:7">
      <c r="A2" s="31" t="s">
        <v>1</v>
      </c>
      <c r="B2" s="31"/>
      <c r="C2" s="31"/>
      <c r="D2" s="31"/>
      <c r="E2" s="31"/>
      <c r="F2" s="31"/>
    </row>
    <row r="3" s="29" customFormat="1" ht="23" customHeight="1" spans="1:7">
      <c r="C3" s="32"/>
      <c r="D3" s="32"/>
      <c r="E3" s="32"/>
      <c r="F3" s="32" t="s">
        <v>2</v>
      </c>
    </row>
    <row r="4" s="30" customFormat="1" ht="30" customHeight="1" spans="1:7">
      <c r="A4" s="45" t="s">
        <v>3</v>
      </c>
      <c r="B4" s="45" t="s">
        <v>4</v>
      </c>
      <c r="C4" s="33" t="s">
        <v>5</v>
      </c>
      <c r="D4" s="33" t="s">
        <v>6</v>
      </c>
      <c r="E4" s="33" t="s">
        <v>7</v>
      </c>
      <c r="F4" s="45" t="s">
        <v>8</v>
      </c>
    </row>
    <row r="5" s="30" customFormat="1" ht="50" customHeight="1" spans="1:7">
      <c r="A5" s="36">
        <v>1</v>
      </c>
      <c r="B5" s="57" t="s">
        <v>9</v>
      </c>
      <c r="C5" s="36" t="s">
        <v>10</v>
      </c>
      <c r="D5" s="36">
        <v>98</v>
      </c>
      <c r="E5" s="52">
        <f>D5</f>
        <v>98</v>
      </c>
      <c r="F5" s="39" t="s">
        <v>11</v>
      </c>
    </row>
    <row r="6" s="29" customFormat="1" ht="50" customHeight="1" spans="1:7">
      <c r="A6" s="36">
        <v>2</v>
      </c>
      <c r="B6" s="57" t="s">
        <v>12</v>
      </c>
      <c r="C6" s="36" t="s">
        <v>13</v>
      </c>
      <c r="D6" s="36">
        <v>1500</v>
      </c>
      <c r="E6" s="52">
        <f>D6</f>
        <v>1500</v>
      </c>
      <c r="F6" s="39" t="s">
        <v>14</v>
      </c>
      <c r="G6" s="30"/>
    </row>
    <row r="7" s="29" customFormat="1" ht="50" customHeight="1" spans="1:7">
      <c r="A7" s="36">
        <v>3</v>
      </c>
      <c r="B7" s="57" t="s">
        <v>15</v>
      </c>
      <c r="C7" s="36" t="s">
        <v>16</v>
      </c>
      <c r="D7" s="36">
        <v>990</v>
      </c>
      <c r="E7" s="52">
        <f>D7</f>
        <v>990</v>
      </c>
      <c r="F7" s="39"/>
      <c r="G7" s="30"/>
    </row>
    <row r="8" s="29" customFormat="1" ht="50" customHeight="1" spans="1:7">
      <c r="A8" s="36">
        <v>4</v>
      </c>
      <c r="B8" s="57" t="s">
        <v>9</v>
      </c>
      <c r="C8" s="36" t="s">
        <v>17</v>
      </c>
      <c r="D8" s="36">
        <v>50</v>
      </c>
      <c r="E8" s="52">
        <f>D8</f>
        <v>50</v>
      </c>
      <c r="F8" s="39" t="s">
        <v>18</v>
      </c>
      <c r="G8" s="30"/>
    </row>
    <row r="9" s="29" customFormat="1" ht="50" customHeight="1" spans="1:7">
      <c r="A9" s="36">
        <v>5</v>
      </c>
      <c r="B9" s="57" t="s">
        <v>9</v>
      </c>
      <c r="C9" s="36" t="s">
        <v>19</v>
      </c>
      <c r="D9" s="36">
        <v>132</v>
      </c>
      <c r="E9" s="52">
        <f>D9</f>
        <v>132</v>
      </c>
      <c r="F9" s="39" t="s">
        <v>20</v>
      </c>
      <c r="G9" s="30"/>
    </row>
    <row r="10" s="29" customFormat="1" ht="50" customHeight="1" spans="1:7">
      <c r="A10" s="36">
        <v>6</v>
      </c>
      <c r="B10" s="57" t="s">
        <v>21</v>
      </c>
      <c r="C10" s="36"/>
      <c r="D10" s="36">
        <f>SUM(D5:D9)</f>
        <v>2770</v>
      </c>
      <c r="E10" s="36">
        <f>SUM(E5:E9)</f>
        <v>2770</v>
      </c>
      <c r="F10" s="42"/>
      <c r="G10" s="30"/>
    </row>
    <row r="11" s="29" customFormat="1" ht="38" customHeight="1" spans="1:7">
      <c r="A11" s="58"/>
      <c r="B11" s="58"/>
      <c r="C11" s="58"/>
      <c r="D11" s="58"/>
      <c r="E11" s="58"/>
      <c r="F11" s="58"/>
    </row>
  </sheetData>
  <mergeCells count="2">
    <mergeCell ref="A2:F2"/>
    <mergeCell ref="A11:F11"/>
  </mergeCells>
  <pageMargins left="0.75" right="0.75" top="1" bottom="1" header="0.5" footer="0.5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workbookViewId="0">
      <selection activeCell="B3" sqref="B3:B4"/>
    </sheetView>
  </sheetViews>
  <sheetFormatPr defaultColWidth="9" defaultRowHeight="13.5" outlineLevelCol="7"/>
  <cols>
    <col min="1" max="1" width="7.875" style="16" customWidth="1"/>
    <col min="2" max="2" width="17" style="16" customWidth="1"/>
    <col min="3" max="3" width="13.5" style="16" customWidth="1"/>
    <col min="4" max="4" width="16" style="16" customWidth="1"/>
    <col min="5" max="5" width="17.125" style="16" customWidth="1"/>
    <col min="6" max="6" width="16" style="16" customWidth="1"/>
    <col min="7" max="7" width="12.875" style="16" customWidth="1"/>
    <col min="8" max="8" width="12.5" style="16" customWidth="1"/>
    <col min="9" max="16384" width="9" style="16"/>
  </cols>
  <sheetData>
    <row r="1" s="29" customFormat="1" ht="47" customHeight="1" spans="1:8">
      <c r="A1" s="31" t="s">
        <v>22</v>
      </c>
      <c r="B1" s="31"/>
      <c r="C1" s="31"/>
      <c r="D1" s="31"/>
      <c r="E1" s="31"/>
      <c r="F1" s="31"/>
      <c r="G1" s="31"/>
    </row>
    <row r="2" s="29" customFormat="1" ht="24" customHeight="1" spans="1:8">
      <c r="D2" s="32"/>
      <c r="E2" s="32"/>
      <c r="F2" s="44"/>
      <c r="G2" s="44" t="s">
        <v>2</v>
      </c>
      <c r="H2" s="44"/>
    </row>
    <row r="3" s="30" customFormat="1" ht="25" customHeight="1" spans="1:8">
      <c r="A3" s="45" t="s">
        <v>3</v>
      </c>
      <c r="B3" s="45" t="s">
        <v>23</v>
      </c>
      <c r="C3" s="45" t="s">
        <v>7</v>
      </c>
      <c r="D3" s="33" t="s">
        <v>24</v>
      </c>
      <c r="E3" s="46" t="s">
        <v>25</v>
      </c>
      <c r="F3" s="47"/>
      <c r="G3" s="45" t="s">
        <v>21</v>
      </c>
      <c r="H3" s="33" t="s">
        <v>8</v>
      </c>
    </row>
    <row r="4" s="30" customFormat="1" ht="25" customHeight="1" spans="1:8">
      <c r="A4" s="48"/>
      <c r="B4" s="48"/>
      <c r="C4" s="48"/>
      <c r="D4" s="33"/>
      <c r="E4" s="33" t="s">
        <v>26</v>
      </c>
      <c r="F4" s="49" t="s">
        <v>27</v>
      </c>
      <c r="G4" s="48"/>
      <c r="H4" s="33"/>
    </row>
    <row r="5" s="43" customFormat="1" ht="35" customHeight="1" spans="1:8">
      <c r="A5" s="50">
        <v>1</v>
      </c>
      <c r="B5" s="36" t="s">
        <v>28</v>
      </c>
      <c r="C5" s="36">
        <v>5.05</v>
      </c>
      <c r="D5" s="36" t="s">
        <v>29</v>
      </c>
      <c r="E5" s="36">
        <v>5.05</v>
      </c>
      <c r="F5" s="36"/>
      <c r="G5" s="36">
        <f>E5+F5</f>
        <v>5.05</v>
      </c>
      <c r="H5" s="51" t="s">
        <v>30</v>
      </c>
    </row>
    <row r="6" s="16" customFormat="1" ht="35" customHeight="1" spans="1:8">
      <c r="A6" s="50">
        <v>2</v>
      </c>
      <c r="B6" s="36" t="s">
        <v>31</v>
      </c>
      <c r="C6" s="36">
        <v>10</v>
      </c>
      <c r="D6" s="36" t="s">
        <v>32</v>
      </c>
      <c r="E6" s="36">
        <v>10</v>
      </c>
      <c r="F6" s="36"/>
      <c r="G6" s="36">
        <f t="shared" ref="G6:G20" si="0">E6+F6</f>
        <v>10</v>
      </c>
      <c r="H6" s="51" t="s">
        <v>30</v>
      </c>
    </row>
    <row r="7" s="16" customFormat="1" ht="35" customHeight="1" spans="1:8">
      <c r="A7" s="50">
        <v>3</v>
      </c>
      <c r="B7" s="52" t="s">
        <v>33</v>
      </c>
      <c r="C7" s="52">
        <v>15</v>
      </c>
      <c r="D7" s="36" t="s">
        <v>34</v>
      </c>
      <c r="E7" s="53"/>
      <c r="F7" s="53">
        <v>10</v>
      </c>
      <c r="G7" s="36">
        <f t="shared" si="0"/>
        <v>10</v>
      </c>
      <c r="H7" s="54"/>
    </row>
    <row r="8" s="16" customFormat="1" ht="35" customHeight="1" spans="1:8">
      <c r="A8" s="50">
        <v>4</v>
      </c>
      <c r="B8" s="55"/>
      <c r="C8" s="55"/>
      <c r="D8" s="36" t="s">
        <v>35</v>
      </c>
      <c r="E8" s="53"/>
      <c r="F8" s="53">
        <v>5</v>
      </c>
      <c r="G8" s="36">
        <f t="shared" si="0"/>
        <v>5</v>
      </c>
      <c r="H8" s="54"/>
    </row>
    <row r="9" s="16" customFormat="1" ht="35" customHeight="1" spans="1:8">
      <c r="A9" s="50">
        <v>5</v>
      </c>
      <c r="B9" s="36" t="s">
        <v>36</v>
      </c>
      <c r="C9" s="36">
        <v>5</v>
      </c>
      <c r="D9" s="36" t="s">
        <v>37</v>
      </c>
      <c r="E9" s="53"/>
      <c r="F9" s="53">
        <v>5</v>
      </c>
      <c r="G9" s="36">
        <f t="shared" si="0"/>
        <v>5</v>
      </c>
      <c r="H9" s="54"/>
    </row>
    <row r="10" s="16" customFormat="1" ht="35" customHeight="1" spans="1:8">
      <c r="A10" s="50">
        <v>6</v>
      </c>
      <c r="B10" s="52" t="s">
        <v>38</v>
      </c>
      <c r="C10" s="52">
        <v>15</v>
      </c>
      <c r="D10" s="36" t="s">
        <v>39</v>
      </c>
      <c r="E10" s="53"/>
      <c r="F10" s="53">
        <v>5</v>
      </c>
      <c r="G10" s="36">
        <f t="shared" si="0"/>
        <v>5</v>
      </c>
      <c r="H10" s="54"/>
    </row>
    <row r="11" s="16" customFormat="1" ht="35" customHeight="1" spans="1:8">
      <c r="A11" s="50">
        <v>7</v>
      </c>
      <c r="B11" s="55"/>
      <c r="C11" s="55"/>
      <c r="D11" s="36" t="s">
        <v>40</v>
      </c>
      <c r="E11" s="53"/>
      <c r="F11" s="53">
        <v>10</v>
      </c>
      <c r="G11" s="36">
        <f t="shared" si="0"/>
        <v>10</v>
      </c>
      <c r="H11" s="54"/>
    </row>
    <row r="12" s="16" customFormat="1" ht="35" customHeight="1" spans="1:8">
      <c r="A12" s="50">
        <v>8</v>
      </c>
      <c r="B12" s="36" t="s">
        <v>41</v>
      </c>
      <c r="C12" s="36">
        <v>5</v>
      </c>
      <c r="D12" s="36" t="s">
        <v>42</v>
      </c>
      <c r="E12" s="53"/>
      <c r="F12" s="53">
        <v>5</v>
      </c>
      <c r="G12" s="36">
        <f t="shared" si="0"/>
        <v>5</v>
      </c>
      <c r="H12" s="54"/>
    </row>
    <row r="13" s="16" customFormat="1" ht="35" customHeight="1" spans="1:8">
      <c r="A13" s="50">
        <v>9</v>
      </c>
      <c r="B13" s="52" t="s">
        <v>31</v>
      </c>
      <c r="C13" s="52">
        <v>8</v>
      </c>
      <c r="D13" s="36" t="s">
        <v>43</v>
      </c>
      <c r="E13" s="53"/>
      <c r="F13" s="53">
        <v>5</v>
      </c>
      <c r="G13" s="36">
        <f t="shared" si="0"/>
        <v>5</v>
      </c>
      <c r="H13" s="54"/>
    </row>
    <row r="14" s="16" customFormat="1" ht="35" customHeight="1" spans="1:8">
      <c r="A14" s="50">
        <v>10</v>
      </c>
      <c r="B14" s="55"/>
      <c r="C14" s="55"/>
      <c r="D14" s="36" t="s">
        <v>44</v>
      </c>
      <c r="E14" s="53"/>
      <c r="F14" s="53">
        <v>3</v>
      </c>
      <c r="G14" s="36">
        <f t="shared" si="0"/>
        <v>3</v>
      </c>
      <c r="H14" s="54"/>
    </row>
    <row r="15" s="16" customFormat="1" ht="35" customHeight="1" spans="1:8">
      <c r="A15" s="50">
        <v>11</v>
      </c>
      <c r="B15" s="36" t="s">
        <v>45</v>
      </c>
      <c r="C15" s="36">
        <v>15</v>
      </c>
      <c r="D15" s="36" t="s">
        <v>46</v>
      </c>
      <c r="E15" s="53">
        <v>15</v>
      </c>
      <c r="F15" s="53"/>
      <c r="G15" s="36">
        <f t="shared" si="0"/>
        <v>15</v>
      </c>
      <c r="H15" s="54"/>
    </row>
    <row r="16" s="16" customFormat="1" ht="35" customHeight="1" spans="1:8">
      <c r="A16" s="50">
        <v>12</v>
      </c>
      <c r="B16" s="36" t="s">
        <v>47</v>
      </c>
      <c r="C16" s="36">
        <v>5</v>
      </c>
      <c r="D16" s="36" t="s">
        <v>48</v>
      </c>
      <c r="E16" s="53"/>
      <c r="F16" s="53">
        <v>5</v>
      </c>
      <c r="G16" s="36">
        <f t="shared" si="0"/>
        <v>5</v>
      </c>
      <c r="H16" s="54"/>
    </row>
    <row r="17" s="16" customFormat="1" ht="35" customHeight="1" spans="1:8">
      <c r="A17" s="50">
        <v>13</v>
      </c>
      <c r="B17" s="36" t="s">
        <v>49</v>
      </c>
      <c r="C17" s="36">
        <v>5</v>
      </c>
      <c r="D17" s="36" t="s">
        <v>50</v>
      </c>
      <c r="E17" s="53"/>
      <c r="F17" s="53">
        <v>5</v>
      </c>
      <c r="G17" s="36">
        <f t="shared" si="0"/>
        <v>5</v>
      </c>
      <c r="H17" s="54"/>
    </row>
    <row r="18" s="16" customFormat="1" ht="35" customHeight="1" spans="1:8">
      <c r="A18" s="50">
        <v>14</v>
      </c>
      <c r="B18" s="36" t="s">
        <v>51</v>
      </c>
      <c r="C18" s="36">
        <v>5</v>
      </c>
      <c r="D18" s="36" t="s">
        <v>52</v>
      </c>
      <c r="E18" s="53"/>
      <c r="F18" s="53">
        <v>5</v>
      </c>
      <c r="G18" s="36">
        <f t="shared" si="0"/>
        <v>5</v>
      </c>
      <c r="H18" s="54"/>
    </row>
    <row r="19" s="16" customFormat="1" ht="35" customHeight="1" spans="1:8">
      <c r="A19" s="50">
        <v>15</v>
      </c>
      <c r="B19" s="36" t="s">
        <v>53</v>
      </c>
      <c r="C19" s="36">
        <v>4.95</v>
      </c>
      <c r="D19" s="36" t="s">
        <v>54</v>
      </c>
      <c r="E19" s="53"/>
      <c r="F19" s="53">
        <v>4.95</v>
      </c>
      <c r="G19" s="36">
        <f t="shared" si="0"/>
        <v>4.95</v>
      </c>
      <c r="H19" s="54"/>
    </row>
    <row r="20" s="16" customFormat="1" ht="35" customHeight="1" spans="1:8">
      <c r="A20" s="50">
        <v>16</v>
      </c>
      <c r="B20" s="36" t="s">
        <v>7</v>
      </c>
      <c r="C20" s="36">
        <f>SUM(C5:C19)</f>
        <v>98</v>
      </c>
      <c r="D20" s="36"/>
      <c r="E20" s="36">
        <f>SUM(E5:E18)</f>
        <v>30.05</v>
      </c>
      <c r="F20" s="36">
        <f>SUM(F5:F19)</f>
        <v>67.95</v>
      </c>
      <c r="G20" s="36">
        <f t="shared" si="0"/>
        <v>98</v>
      </c>
      <c r="H20" s="54"/>
    </row>
  </sheetData>
  <mergeCells count="15">
    <mergeCell ref="A1:G1"/>
    <mergeCell ref="G2:H2"/>
    <mergeCell ref="E3:F3"/>
    <mergeCell ref="A3:A4"/>
    <mergeCell ref="B3:B4"/>
    <mergeCell ref="B7:B8"/>
    <mergeCell ref="B10:B11"/>
    <mergeCell ref="B13:B14"/>
    <mergeCell ref="C3:C4"/>
    <mergeCell ref="C7:C8"/>
    <mergeCell ref="C10:C11"/>
    <mergeCell ref="C13:C14"/>
    <mergeCell ref="D3:D4"/>
    <mergeCell ref="G3:G4"/>
    <mergeCell ref="H3:H4"/>
  </mergeCells>
  <pageMargins left="0.75" right="0.75" top="1" bottom="1" header="0.5" footer="0.5"/>
  <pageSetup paperSize="9" scale="71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opLeftCell="A5" workbookViewId="0">
      <selection activeCell="M9" sqref="M9"/>
    </sheetView>
  </sheetViews>
  <sheetFormatPr defaultColWidth="9" defaultRowHeight="14.25" outlineLevelCol="7"/>
  <cols>
    <col min="1" max="1" width="8" style="29" customWidth="1"/>
    <col min="2" max="2" width="19.25" style="29" customWidth="1"/>
    <col min="3" max="3" width="14.5" style="29" customWidth="1"/>
    <col min="4" max="4" width="12.375" style="29" customWidth="1"/>
    <col min="5" max="5" width="16.125" style="29" customWidth="1"/>
    <col min="6" max="6" width="13.375" style="29" customWidth="1"/>
    <col min="7" max="7" width="13.875" style="29" customWidth="1"/>
    <col min="8" max="16384" width="9" style="29"/>
  </cols>
  <sheetData>
    <row r="1" s="29" customFormat="1" ht="30" customHeight="1" spans="1:7">
      <c r="A1" s="31" t="s">
        <v>22</v>
      </c>
      <c r="B1" s="31"/>
      <c r="C1" s="31"/>
      <c r="D1" s="31"/>
      <c r="E1" s="31"/>
      <c r="F1" s="31"/>
      <c r="G1" s="31"/>
    </row>
    <row r="2" s="29" customFormat="1" ht="31" customHeight="1" spans="1:7">
      <c r="F2" s="32"/>
      <c r="G2" s="32" t="s">
        <v>2</v>
      </c>
    </row>
    <row r="3" s="30" customFormat="1" ht="25" customHeight="1" spans="1:7">
      <c r="A3" s="33" t="s">
        <v>3</v>
      </c>
      <c r="B3" s="34" t="s">
        <v>23</v>
      </c>
      <c r="C3" s="33" t="s">
        <v>24</v>
      </c>
      <c r="D3" s="33" t="s">
        <v>25</v>
      </c>
      <c r="E3" s="33"/>
      <c r="F3" s="33" t="s">
        <v>21</v>
      </c>
      <c r="G3" s="33" t="s">
        <v>8</v>
      </c>
    </row>
    <row r="4" s="30" customFormat="1" ht="25" customHeight="1" spans="1:7">
      <c r="A4" s="33"/>
      <c r="B4" s="35"/>
      <c r="C4" s="33"/>
      <c r="D4" s="33" t="s">
        <v>26</v>
      </c>
      <c r="E4" s="33" t="s">
        <v>55</v>
      </c>
      <c r="F4" s="33"/>
      <c r="G4" s="33"/>
    </row>
    <row r="5" s="30" customFormat="1" ht="25.6" customHeight="1" spans="1:7">
      <c r="A5" s="36">
        <v>1</v>
      </c>
      <c r="B5" s="37" t="s">
        <v>33</v>
      </c>
      <c r="C5" s="38" t="s">
        <v>56</v>
      </c>
      <c r="D5" s="33"/>
      <c r="E5" s="37">
        <v>5</v>
      </c>
      <c r="F5" s="37">
        <f>D5+E5</f>
        <v>5</v>
      </c>
      <c r="G5" s="39" t="s">
        <v>19</v>
      </c>
    </row>
    <row r="6" s="30" customFormat="1" ht="25.6" customHeight="1" spans="1:7">
      <c r="A6" s="36">
        <v>2</v>
      </c>
      <c r="B6" s="37" t="s">
        <v>36</v>
      </c>
      <c r="C6" s="38" t="s">
        <v>57</v>
      </c>
      <c r="D6" s="33"/>
      <c r="E6" s="37">
        <v>5</v>
      </c>
      <c r="F6" s="37">
        <f t="shared" ref="F6:F20" si="0">D6+E6</f>
        <v>5</v>
      </c>
      <c r="G6" s="39" t="s">
        <v>19</v>
      </c>
    </row>
    <row r="7" s="30" customFormat="1" ht="25.6" customHeight="1" spans="1:7">
      <c r="A7" s="36">
        <v>3</v>
      </c>
      <c r="B7" s="37" t="s">
        <v>36</v>
      </c>
      <c r="C7" s="38" t="s">
        <v>58</v>
      </c>
      <c r="D7" s="33"/>
      <c r="E7" s="37">
        <v>5</v>
      </c>
      <c r="F7" s="37">
        <f t="shared" si="0"/>
        <v>5</v>
      </c>
      <c r="G7" s="39" t="s">
        <v>19</v>
      </c>
    </row>
    <row r="8" s="30" customFormat="1" ht="25.6" customHeight="1" spans="1:7">
      <c r="A8" s="36">
        <v>4</v>
      </c>
      <c r="B8" s="37" t="s">
        <v>59</v>
      </c>
      <c r="C8" s="38" t="s">
        <v>60</v>
      </c>
      <c r="D8" s="33"/>
      <c r="E8" s="37">
        <v>7</v>
      </c>
      <c r="F8" s="37">
        <f t="shared" si="0"/>
        <v>7</v>
      </c>
      <c r="G8" s="39" t="s">
        <v>19</v>
      </c>
    </row>
    <row r="9" s="30" customFormat="1" ht="25.6" customHeight="1" spans="1:7">
      <c r="A9" s="36">
        <v>5</v>
      </c>
      <c r="B9" s="37" t="s">
        <v>59</v>
      </c>
      <c r="C9" s="38" t="s">
        <v>61</v>
      </c>
      <c r="D9" s="33"/>
      <c r="E9" s="37">
        <v>10</v>
      </c>
      <c r="F9" s="37">
        <f t="shared" si="0"/>
        <v>10</v>
      </c>
      <c r="G9" s="39" t="s">
        <v>19</v>
      </c>
    </row>
    <row r="10" s="30" customFormat="1" ht="25.6" customHeight="1" spans="1:7">
      <c r="A10" s="36">
        <v>6</v>
      </c>
      <c r="B10" s="37" t="s">
        <v>38</v>
      </c>
      <c r="C10" s="38" t="s">
        <v>62</v>
      </c>
      <c r="D10" s="33"/>
      <c r="E10" s="37">
        <v>5</v>
      </c>
      <c r="F10" s="37">
        <f t="shared" si="0"/>
        <v>5</v>
      </c>
      <c r="G10" s="39" t="s">
        <v>19</v>
      </c>
    </row>
    <row r="11" s="30" customFormat="1" ht="25.6" customHeight="1" spans="1:7">
      <c r="A11" s="36">
        <v>7</v>
      </c>
      <c r="B11" s="37" t="s">
        <v>53</v>
      </c>
      <c r="C11" s="38" t="s">
        <v>63</v>
      </c>
      <c r="D11" s="33"/>
      <c r="E11" s="37">
        <v>5</v>
      </c>
      <c r="F11" s="37">
        <f t="shared" si="0"/>
        <v>5</v>
      </c>
      <c r="G11" s="39" t="s">
        <v>64</v>
      </c>
    </row>
    <row r="12" s="30" customFormat="1" ht="25.6" customHeight="1" spans="1:7">
      <c r="A12" s="36">
        <v>8</v>
      </c>
      <c r="B12" s="37" t="s">
        <v>65</v>
      </c>
      <c r="C12" s="38" t="s">
        <v>66</v>
      </c>
      <c r="D12" s="33"/>
      <c r="E12" s="37">
        <v>5</v>
      </c>
      <c r="F12" s="37">
        <f t="shared" si="0"/>
        <v>5</v>
      </c>
      <c r="G12" s="39" t="s">
        <v>19</v>
      </c>
    </row>
    <row r="13" s="30" customFormat="1" ht="25.6" customHeight="1" spans="1:7">
      <c r="A13" s="36">
        <v>9</v>
      </c>
      <c r="B13" s="37" t="s">
        <v>65</v>
      </c>
      <c r="C13" s="38" t="s">
        <v>67</v>
      </c>
      <c r="D13" s="33"/>
      <c r="E13" s="37">
        <v>5</v>
      </c>
      <c r="F13" s="37">
        <f t="shared" si="0"/>
        <v>5</v>
      </c>
      <c r="G13" s="39" t="s">
        <v>19</v>
      </c>
    </row>
    <row r="14" s="30" customFormat="1" ht="30" customHeight="1" spans="1:7">
      <c r="A14" s="36">
        <v>10</v>
      </c>
      <c r="B14" s="37" t="s">
        <v>65</v>
      </c>
      <c r="C14" s="38" t="s">
        <v>68</v>
      </c>
      <c r="D14" s="33"/>
      <c r="E14" s="37">
        <v>5</v>
      </c>
      <c r="F14" s="37">
        <f t="shared" si="0"/>
        <v>5</v>
      </c>
      <c r="G14" s="40" t="s">
        <v>64</v>
      </c>
    </row>
    <row r="15" s="30" customFormat="1" ht="29" customHeight="1" spans="1:7">
      <c r="A15" s="36">
        <v>11</v>
      </c>
      <c r="B15" s="37" t="s">
        <v>31</v>
      </c>
      <c r="C15" s="38" t="s">
        <v>44</v>
      </c>
      <c r="D15" s="33"/>
      <c r="E15" s="37">
        <v>5</v>
      </c>
      <c r="F15" s="37">
        <f t="shared" si="0"/>
        <v>5</v>
      </c>
      <c r="G15" s="40" t="s">
        <v>64</v>
      </c>
    </row>
    <row r="16" s="30" customFormat="1" ht="25.6" customHeight="1" spans="1:7">
      <c r="A16" s="36">
        <v>12</v>
      </c>
      <c r="B16" s="37" t="s">
        <v>45</v>
      </c>
      <c r="C16" s="38" t="s">
        <v>69</v>
      </c>
      <c r="D16" s="33"/>
      <c r="E16" s="37">
        <v>5</v>
      </c>
      <c r="F16" s="37">
        <f t="shared" si="0"/>
        <v>5</v>
      </c>
      <c r="G16" s="39" t="s">
        <v>19</v>
      </c>
    </row>
    <row r="17" s="30" customFormat="1" ht="25.6" customHeight="1" spans="1:8">
      <c r="A17" s="36">
        <v>13</v>
      </c>
      <c r="B17" s="37" t="s">
        <v>70</v>
      </c>
      <c r="C17" s="38" t="s">
        <v>71</v>
      </c>
      <c r="D17" s="33"/>
      <c r="E17" s="37">
        <v>5</v>
      </c>
      <c r="F17" s="37">
        <f t="shared" si="0"/>
        <v>5</v>
      </c>
      <c r="G17" s="39" t="s">
        <v>19</v>
      </c>
    </row>
    <row r="18" s="30" customFormat="1" ht="25.6" customHeight="1" spans="1:8">
      <c r="A18" s="36">
        <v>14</v>
      </c>
      <c r="B18" s="37" t="s">
        <v>70</v>
      </c>
      <c r="C18" s="38" t="s">
        <v>72</v>
      </c>
      <c r="D18" s="33"/>
      <c r="E18" s="37">
        <v>5</v>
      </c>
      <c r="F18" s="37">
        <f t="shared" si="0"/>
        <v>5</v>
      </c>
      <c r="G18" s="39" t="s">
        <v>19</v>
      </c>
    </row>
    <row r="19" s="30" customFormat="1" ht="25.6" customHeight="1" spans="1:8">
      <c r="A19" s="36">
        <v>15</v>
      </c>
      <c r="B19" s="37" t="s">
        <v>73</v>
      </c>
      <c r="C19" s="38" t="s">
        <v>73</v>
      </c>
      <c r="D19" s="37">
        <v>50</v>
      </c>
      <c r="E19" s="37"/>
      <c r="F19" s="37">
        <f t="shared" si="0"/>
        <v>50</v>
      </c>
      <c r="G19" s="39" t="s">
        <v>19</v>
      </c>
    </row>
    <row r="20" s="30" customFormat="1" ht="25.6" customHeight="1" spans="1:8">
      <c r="A20" s="36">
        <v>16</v>
      </c>
      <c r="B20" s="37" t="s">
        <v>74</v>
      </c>
      <c r="C20" s="41" t="s">
        <v>75</v>
      </c>
      <c r="D20" s="37"/>
      <c r="E20" s="37">
        <v>5</v>
      </c>
      <c r="F20" s="37">
        <f t="shared" si="0"/>
        <v>5</v>
      </c>
      <c r="G20" s="39" t="s">
        <v>19</v>
      </c>
    </row>
    <row r="21" s="29" customFormat="1" ht="25.6" customHeight="1" spans="1:8">
      <c r="A21" s="36">
        <v>17</v>
      </c>
      <c r="B21" s="42" t="s">
        <v>7</v>
      </c>
      <c r="C21" s="42"/>
      <c r="D21" s="37">
        <f>SUM(D5:D20)</f>
        <v>50</v>
      </c>
      <c r="E21" s="37">
        <f>SUM(E5:E20)</f>
        <v>82</v>
      </c>
      <c r="F21" s="37">
        <f>SUM(F5:F20)</f>
        <v>132</v>
      </c>
      <c r="G21" s="40"/>
      <c r="H21" s="30"/>
    </row>
  </sheetData>
  <mergeCells count="7">
    <mergeCell ref="A1:G1"/>
    <mergeCell ref="D3:E3"/>
    <mergeCell ref="A3:A4"/>
    <mergeCell ref="B3:B4"/>
    <mergeCell ref="C3:C4"/>
    <mergeCell ref="F3:F4"/>
    <mergeCell ref="G3:G4"/>
  </mergeCells>
  <pageMargins left="0.75" right="0.75" top="1" bottom="1" header="0.5" footer="0.5"/>
  <pageSetup paperSize="9" scale="83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9"/>
  <sheetViews>
    <sheetView workbookViewId="0">
      <selection activeCell="G5" sqref="G5"/>
    </sheetView>
  </sheetViews>
  <sheetFormatPr defaultColWidth="9" defaultRowHeight="13.5" outlineLevelCol="3"/>
  <cols>
    <col min="1" max="1" width="5.25" style="16" customWidth="1"/>
    <col min="2" max="2" width="32.875" style="16" customWidth="1"/>
    <col min="3" max="3" width="83.5" style="17" customWidth="1"/>
    <col min="4" max="4" width="10.375" style="16" customWidth="1"/>
    <col min="5" max="16384" width="9" style="16"/>
  </cols>
  <sheetData>
    <row r="1" s="16" customFormat="1" ht="30" customHeight="1" spans="1:4">
      <c r="A1" s="18" t="s">
        <v>76</v>
      </c>
      <c r="B1" s="18"/>
      <c r="C1" s="18"/>
      <c r="D1" s="19"/>
    </row>
    <row r="2" s="16" customFormat="1" ht="30" customHeight="1" spans="1:4">
      <c r="A2" s="18"/>
      <c r="B2" s="18"/>
      <c r="C2" s="18"/>
      <c r="D2" s="19" t="s">
        <v>2</v>
      </c>
    </row>
    <row r="3" s="16" customFormat="1" ht="25" customHeight="1" spans="1:4">
      <c r="A3" s="20" t="s">
        <v>3</v>
      </c>
      <c r="B3" s="20" t="s">
        <v>77</v>
      </c>
      <c r="C3" s="21" t="s">
        <v>78</v>
      </c>
      <c r="D3" s="20" t="s">
        <v>79</v>
      </c>
    </row>
    <row r="4" s="16" customFormat="1" ht="25" customHeight="1" spans="1:4">
      <c r="A4" s="22">
        <v>1</v>
      </c>
      <c r="B4" s="23" t="s">
        <v>80</v>
      </c>
      <c r="C4" s="24" t="s">
        <v>81</v>
      </c>
      <c r="D4" s="22">
        <v>215</v>
      </c>
    </row>
    <row r="5" s="16" customFormat="1" ht="25" customHeight="1" spans="1:4">
      <c r="A5" s="22">
        <v>2</v>
      </c>
      <c r="B5" s="25" t="s">
        <v>82</v>
      </c>
      <c r="C5" s="9" t="s">
        <v>83</v>
      </c>
      <c r="D5" s="22">
        <v>125</v>
      </c>
    </row>
    <row r="6" s="16" customFormat="1" ht="25" customHeight="1" spans="1:4">
      <c r="A6" s="22">
        <v>3</v>
      </c>
      <c r="B6" s="22" t="s">
        <v>84</v>
      </c>
      <c r="C6" s="9" t="s">
        <v>85</v>
      </c>
      <c r="D6" s="22">
        <v>200</v>
      </c>
    </row>
    <row r="7" s="16" customFormat="1" ht="25" customHeight="1" spans="1:4">
      <c r="A7" s="22">
        <v>4</v>
      </c>
      <c r="B7" s="22" t="s">
        <v>86</v>
      </c>
      <c r="C7" s="9" t="s">
        <v>87</v>
      </c>
      <c r="D7" s="22">
        <v>185</v>
      </c>
    </row>
    <row r="8" s="16" customFormat="1" ht="25" customHeight="1" spans="1:4">
      <c r="A8" s="22">
        <v>5</v>
      </c>
      <c r="B8" s="26" t="s">
        <v>88</v>
      </c>
      <c r="C8" s="9" t="s">
        <v>89</v>
      </c>
      <c r="D8" s="22">
        <v>170</v>
      </c>
    </row>
    <row r="9" s="16" customFormat="1" ht="25" customHeight="1" spans="1:4">
      <c r="A9" s="22">
        <v>6</v>
      </c>
      <c r="B9" s="26" t="s">
        <v>90</v>
      </c>
      <c r="C9" s="23" t="s">
        <v>91</v>
      </c>
      <c r="D9" s="22">
        <v>68</v>
      </c>
    </row>
    <row r="10" s="16" customFormat="1" ht="25" customHeight="1" spans="1:4">
      <c r="A10" s="22">
        <v>7</v>
      </c>
      <c r="B10" s="22" t="s">
        <v>92</v>
      </c>
      <c r="C10" s="23" t="s">
        <v>93</v>
      </c>
      <c r="D10" s="22">
        <v>75</v>
      </c>
    </row>
    <row r="11" s="16" customFormat="1" ht="25" customHeight="1" spans="1:4">
      <c r="A11" s="22">
        <v>8</v>
      </c>
      <c r="B11" s="22" t="s">
        <v>94</v>
      </c>
      <c r="C11" s="23" t="s">
        <v>95</v>
      </c>
      <c r="D11" s="22">
        <v>50</v>
      </c>
    </row>
    <row r="12" s="16" customFormat="1" ht="25" customHeight="1" spans="1:4">
      <c r="A12" s="22">
        <v>9</v>
      </c>
      <c r="B12" s="22" t="s">
        <v>96</v>
      </c>
      <c r="C12" s="23" t="s">
        <v>97</v>
      </c>
      <c r="D12" s="22">
        <v>75</v>
      </c>
    </row>
    <row r="13" s="16" customFormat="1" ht="25" customHeight="1" spans="1:4">
      <c r="A13" s="22">
        <v>10</v>
      </c>
      <c r="B13" s="22" t="s">
        <v>98</v>
      </c>
      <c r="C13" s="23" t="s">
        <v>99</v>
      </c>
      <c r="D13" s="22">
        <v>50</v>
      </c>
    </row>
    <row r="14" s="16" customFormat="1" ht="25" customHeight="1" spans="1:4">
      <c r="A14" s="22">
        <v>11</v>
      </c>
      <c r="B14" s="22" t="s">
        <v>100</v>
      </c>
      <c r="C14" s="9" t="s">
        <v>101</v>
      </c>
      <c r="D14" s="22">
        <v>50</v>
      </c>
    </row>
    <row r="15" s="16" customFormat="1" ht="25" customHeight="1" spans="1:4">
      <c r="A15" s="22">
        <v>12</v>
      </c>
      <c r="B15" s="22" t="s">
        <v>102</v>
      </c>
      <c r="C15" s="23" t="s">
        <v>103</v>
      </c>
      <c r="D15" s="22">
        <v>62</v>
      </c>
    </row>
    <row r="16" s="16" customFormat="1" ht="25" customHeight="1" spans="1:4">
      <c r="A16" s="22">
        <v>13</v>
      </c>
      <c r="B16" s="22" t="s">
        <v>104</v>
      </c>
      <c r="C16" s="9" t="s">
        <v>105</v>
      </c>
      <c r="D16" s="22">
        <v>50</v>
      </c>
    </row>
    <row r="17" s="16" customFormat="1" ht="25" customHeight="1" spans="1:4">
      <c r="A17" s="22">
        <v>14</v>
      </c>
      <c r="B17" s="22" t="s">
        <v>106</v>
      </c>
      <c r="C17" s="23" t="s">
        <v>107</v>
      </c>
      <c r="D17" s="22">
        <v>50</v>
      </c>
    </row>
    <row r="18" s="16" customFormat="1" ht="25" customHeight="1" spans="1:4">
      <c r="A18" s="22">
        <v>15</v>
      </c>
      <c r="B18" s="22" t="s">
        <v>108</v>
      </c>
      <c r="C18" s="9" t="s">
        <v>109</v>
      </c>
      <c r="D18" s="22">
        <v>75</v>
      </c>
    </row>
    <row r="19" s="16" customFormat="1" ht="25" customHeight="1" spans="1:4">
      <c r="A19" s="27" t="s">
        <v>7</v>
      </c>
      <c r="B19" s="27"/>
      <c r="C19" s="28"/>
      <c r="D19" s="27">
        <f>SUM(D4:D18)</f>
        <v>1500</v>
      </c>
    </row>
  </sheetData>
  <mergeCells count="2">
    <mergeCell ref="A1:C1"/>
    <mergeCell ref="A19:B19"/>
  </mergeCells>
  <pageMargins left="0.75" right="0.75" top="0.826388888888889" bottom="0.393055555555556" header="0.5" footer="0.5"/>
  <pageSetup paperSize="9" scale="92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workbookViewId="0">
      <selection activeCell="G7" sqref="G7"/>
    </sheetView>
  </sheetViews>
  <sheetFormatPr defaultColWidth="9" defaultRowHeight="13.5" outlineLevelCol="6"/>
  <cols>
    <col min="1" max="1" width="9" style="1"/>
    <col min="2" max="2" width="11.75" style="1" customWidth="1"/>
    <col min="3" max="3" width="12.75" style="1" customWidth="1"/>
    <col min="4" max="4" width="11.375" style="1" customWidth="1"/>
    <col min="5" max="5" width="9" style="1"/>
    <col min="6" max="6" width="17.5" style="1" customWidth="1"/>
    <col min="7" max="7" width="16.5" style="1" customWidth="1"/>
    <col min="8" max="16384" width="9" style="1"/>
  </cols>
  <sheetData>
    <row r="1" s="1" customFormat="1" ht="77" customHeight="1" spans="1:7">
      <c r="A1" s="3" t="s">
        <v>110</v>
      </c>
      <c r="B1" s="3"/>
      <c r="C1" s="3"/>
      <c r="D1" s="3"/>
      <c r="E1" s="3"/>
      <c r="F1" s="3"/>
      <c r="G1" s="3"/>
    </row>
    <row r="2" s="1" customFormat="1" ht="27" customHeight="1" spans="1:7">
      <c r="A2" s="4"/>
      <c r="B2" s="4"/>
      <c r="C2" s="4"/>
      <c r="D2" s="4"/>
      <c r="E2" s="4"/>
      <c r="F2" s="4"/>
      <c r="G2" s="4"/>
    </row>
    <row r="3" s="1" customFormat="1" ht="27" customHeight="1" spans="1:7">
      <c r="A3" s="5" t="s">
        <v>3</v>
      </c>
      <c r="B3" s="5" t="s">
        <v>111</v>
      </c>
      <c r="C3" s="6" t="s">
        <v>112</v>
      </c>
      <c r="D3" s="6" t="s">
        <v>113</v>
      </c>
      <c r="E3" s="5" t="s">
        <v>114</v>
      </c>
      <c r="F3" s="5" t="s">
        <v>115</v>
      </c>
      <c r="G3" s="5" t="s">
        <v>8</v>
      </c>
    </row>
    <row r="4" s="1" customFormat="1" ht="21" customHeight="1" spans="1:7">
      <c r="A4" s="5"/>
      <c r="B4" s="5"/>
      <c r="C4" s="7"/>
      <c r="D4" s="7"/>
      <c r="E4" s="5"/>
      <c r="F4" s="5"/>
      <c r="G4" s="5"/>
    </row>
    <row r="5" s="1" customFormat="1" ht="24" customHeight="1" spans="1:7">
      <c r="A5" s="8">
        <v>1</v>
      </c>
      <c r="B5" s="9" t="s">
        <v>31</v>
      </c>
      <c r="C5" s="9">
        <v>40</v>
      </c>
      <c r="D5" s="9">
        <v>3</v>
      </c>
      <c r="E5" s="10">
        <v>43</v>
      </c>
      <c r="F5" s="10">
        <v>3</v>
      </c>
      <c r="G5" s="9"/>
    </row>
    <row r="6" s="1" customFormat="1" ht="24" customHeight="1" spans="1:7">
      <c r="A6" s="9">
        <v>2</v>
      </c>
      <c r="B6" s="9" t="s">
        <v>59</v>
      </c>
      <c r="C6" s="9">
        <v>21</v>
      </c>
      <c r="D6" s="9">
        <v>4</v>
      </c>
      <c r="E6" s="9">
        <v>25</v>
      </c>
      <c r="F6" s="9">
        <v>2</v>
      </c>
      <c r="G6" s="9"/>
    </row>
    <row r="7" s="1" customFormat="1" ht="24" customHeight="1" spans="1:7">
      <c r="A7" s="9">
        <v>3</v>
      </c>
      <c r="B7" s="9" t="s">
        <v>116</v>
      </c>
      <c r="C7" s="9">
        <v>15</v>
      </c>
      <c r="D7" s="9">
        <v>2</v>
      </c>
      <c r="E7" s="9">
        <v>17</v>
      </c>
      <c r="F7" s="9">
        <v>2</v>
      </c>
      <c r="G7" s="9"/>
    </row>
    <row r="8" s="1" customFormat="1" ht="24" customHeight="1" spans="1:7">
      <c r="A8" s="9">
        <v>4</v>
      </c>
      <c r="B8" s="9" t="s">
        <v>117</v>
      </c>
      <c r="C8" s="9">
        <v>2</v>
      </c>
      <c r="D8" s="9">
        <v>0</v>
      </c>
      <c r="E8" s="9">
        <v>2</v>
      </c>
      <c r="F8" s="9">
        <v>1</v>
      </c>
      <c r="G8" s="9"/>
    </row>
    <row r="9" s="1" customFormat="1" ht="24" customHeight="1" spans="1:7">
      <c r="A9" s="9">
        <v>5</v>
      </c>
      <c r="B9" s="9" t="s">
        <v>118</v>
      </c>
      <c r="C9" s="9">
        <v>67</v>
      </c>
      <c r="D9" s="9">
        <v>3</v>
      </c>
      <c r="E9" s="9">
        <v>70</v>
      </c>
      <c r="F9" s="9">
        <v>4</v>
      </c>
      <c r="G9" s="9"/>
    </row>
    <row r="10" s="1" customFormat="1" ht="24" customHeight="1" spans="1:7">
      <c r="A10" s="9">
        <v>6</v>
      </c>
      <c r="B10" s="9" t="s">
        <v>70</v>
      </c>
      <c r="C10" s="9">
        <v>12</v>
      </c>
      <c r="D10" s="9">
        <v>2</v>
      </c>
      <c r="E10" s="9">
        <v>14</v>
      </c>
      <c r="F10" s="9">
        <v>2</v>
      </c>
      <c r="G10" s="9"/>
    </row>
    <row r="11" s="1" customFormat="1" ht="24" customHeight="1" spans="1:7">
      <c r="A11" s="9">
        <v>7</v>
      </c>
      <c r="B11" s="9" t="s">
        <v>74</v>
      </c>
      <c r="C11" s="9">
        <v>33</v>
      </c>
      <c r="D11" s="9">
        <v>4</v>
      </c>
      <c r="E11" s="9">
        <v>37</v>
      </c>
      <c r="F11" s="9">
        <v>2</v>
      </c>
      <c r="G11" s="9"/>
    </row>
    <row r="12" s="1" customFormat="1" ht="24" customHeight="1" spans="1:7">
      <c r="A12" s="9">
        <v>8</v>
      </c>
      <c r="B12" s="9" t="s">
        <v>28</v>
      </c>
      <c r="C12" s="9">
        <v>28</v>
      </c>
      <c r="D12" s="9">
        <v>11</v>
      </c>
      <c r="E12" s="9">
        <v>39</v>
      </c>
      <c r="F12" s="9">
        <v>6</v>
      </c>
      <c r="G12" s="9"/>
    </row>
    <row r="13" s="1" customFormat="1" ht="24" customHeight="1" spans="1:7">
      <c r="A13" s="9">
        <v>9</v>
      </c>
      <c r="B13" s="9" t="s">
        <v>119</v>
      </c>
      <c r="C13" s="9">
        <v>34</v>
      </c>
      <c r="D13" s="9">
        <v>1</v>
      </c>
      <c r="E13" s="9">
        <v>35</v>
      </c>
      <c r="F13" s="9">
        <v>2</v>
      </c>
      <c r="G13" s="9"/>
    </row>
    <row r="14" s="1" customFormat="1" ht="24" customHeight="1" spans="1:7">
      <c r="A14" s="9">
        <v>10</v>
      </c>
      <c r="B14" s="9" t="s">
        <v>65</v>
      </c>
      <c r="C14" s="9">
        <v>88</v>
      </c>
      <c r="D14" s="9">
        <v>0</v>
      </c>
      <c r="E14" s="9">
        <v>88</v>
      </c>
      <c r="F14" s="9">
        <v>3.5</v>
      </c>
      <c r="G14" s="9"/>
    </row>
    <row r="15" s="1" customFormat="1" ht="24" customHeight="1" spans="1:7">
      <c r="A15" s="9">
        <v>11</v>
      </c>
      <c r="B15" s="9" t="s">
        <v>120</v>
      </c>
      <c r="C15" s="9">
        <v>9</v>
      </c>
      <c r="D15" s="9">
        <v>1</v>
      </c>
      <c r="E15" s="9">
        <v>10</v>
      </c>
      <c r="F15" s="9">
        <v>1</v>
      </c>
      <c r="G15" s="9"/>
    </row>
    <row r="16" s="1" customFormat="1" ht="24" customHeight="1" spans="1:7">
      <c r="A16" s="9">
        <v>12</v>
      </c>
      <c r="B16" s="9" t="s">
        <v>53</v>
      </c>
      <c r="C16" s="9">
        <v>12</v>
      </c>
      <c r="D16" s="9">
        <v>0</v>
      </c>
      <c r="E16" s="9">
        <v>12</v>
      </c>
      <c r="F16" s="9">
        <v>1</v>
      </c>
      <c r="G16" s="9"/>
    </row>
    <row r="17" s="1" customFormat="1" ht="24" customHeight="1" spans="1:7">
      <c r="A17" s="9">
        <v>13</v>
      </c>
      <c r="B17" s="9" t="s">
        <v>51</v>
      </c>
      <c r="C17" s="9">
        <v>28</v>
      </c>
      <c r="D17" s="9">
        <v>0</v>
      </c>
      <c r="E17" s="9">
        <v>28</v>
      </c>
      <c r="F17" s="9">
        <v>1</v>
      </c>
      <c r="G17" s="9"/>
    </row>
    <row r="18" s="1" customFormat="1" ht="24" customHeight="1" spans="1:7">
      <c r="A18" s="9">
        <v>14</v>
      </c>
      <c r="B18" s="9" t="s">
        <v>33</v>
      </c>
      <c r="C18" s="9">
        <v>17</v>
      </c>
      <c r="D18" s="9">
        <v>3</v>
      </c>
      <c r="E18" s="9">
        <v>20</v>
      </c>
      <c r="F18" s="9">
        <v>2</v>
      </c>
      <c r="G18" s="9"/>
    </row>
    <row r="19" s="1" customFormat="1" ht="24" customHeight="1" spans="1:7">
      <c r="A19" s="9">
        <v>15</v>
      </c>
      <c r="B19" s="9" t="s">
        <v>41</v>
      </c>
      <c r="C19" s="9">
        <v>40</v>
      </c>
      <c r="D19" s="9">
        <v>2</v>
      </c>
      <c r="E19" s="9">
        <v>42</v>
      </c>
      <c r="F19" s="9">
        <v>1.5</v>
      </c>
      <c r="G19" s="9"/>
    </row>
    <row r="20" s="2" customFormat="1" ht="24" customHeight="1" spans="1:7">
      <c r="A20" s="11">
        <v>16</v>
      </c>
      <c r="B20" s="11" t="s">
        <v>47</v>
      </c>
      <c r="C20" s="11">
        <v>9</v>
      </c>
      <c r="D20" s="11">
        <v>0</v>
      </c>
      <c r="E20" s="11">
        <v>9</v>
      </c>
      <c r="F20" s="11">
        <v>2</v>
      </c>
      <c r="G20" s="11"/>
    </row>
    <row r="21" s="1" customFormat="1" ht="24" customHeight="1" spans="1:7">
      <c r="A21" s="9">
        <v>17</v>
      </c>
      <c r="B21" s="9" t="s">
        <v>36</v>
      </c>
      <c r="C21" s="9">
        <v>17</v>
      </c>
      <c r="D21" s="9">
        <v>3</v>
      </c>
      <c r="E21" s="9">
        <v>20</v>
      </c>
      <c r="F21" s="9">
        <v>2</v>
      </c>
      <c r="G21" s="9"/>
    </row>
    <row r="22" s="1" customFormat="1" ht="24" customHeight="1" spans="1:7">
      <c r="A22" s="9">
        <v>18</v>
      </c>
      <c r="B22" s="9" t="s">
        <v>45</v>
      </c>
      <c r="C22" s="9">
        <v>20</v>
      </c>
      <c r="D22" s="9">
        <v>3</v>
      </c>
      <c r="E22" s="9">
        <v>23</v>
      </c>
      <c r="F22" s="9">
        <v>3</v>
      </c>
      <c r="G22" s="9"/>
    </row>
    <row r="23" s="1" customFormat="1" ht="24" customHeight="1" spans="1:7">
      <c r="A23" s="9">
        <v>19</v>
      </c>
      <c r="B23" s="9" t="s">
        <v>73</v>
      </c>
      <c r="C23" s="9">
        <v>78</v>
      </c>
      <c r="D23" s="9">
        <v>5</v>
      </c>
      <c r="E23" s="9">
        <v>83</v>
      </c>
      <c r="F23" s="9">
        <v>2</v>
      </c>
      <c r="G23" s="9"/>
    </row>
    <row r="24" s="1" customFormat="1" ht="24" customHeight="1" spans="1:7">
      <c r="A24" s="11">
        <v>20</v>
      </c>
      <c r="B24" s="11" t="s">
        <v>121</v>
      </c>
      <c r="C24" s="11">
        <v>24</v>
      </c>
      <c r="D24" s="11">
        <v>2</v>
      </c>
      <c r="E24" s="9">
        <v>26</v>
      </c>
      <c r="F24" s="9">
        <v>2</v>
      </c>
      <c r="G24" s="12"/>
    </row>
    <row r="25" s="1" customFormat="1" ht="24" customHeight="1" spans="1:7">
      <c r="A25" s="11">
        <v>21</v>
      </c>
      <c r="B25" s="11" t="s">
        <v>122</v>
      </c>
      <c r="C25" s="9">
        <v>54</v>
      </c>
      <c r="D25" s="9">
        <v>4</v>
      </c>
      <c r="E25" s="9">
        <v>58</v>
      </c>
      <c r="F25" s="9">
        <v>3.5</v>
      </c>
      <c r="G25" s="9"/>
    </row>
    <row r="26" s="1" customFormat="1" ht="24" customHeight="1" spans="1:7">
      <c r="A26" s="11">
        <v>22</v>
      </c>
      <c r="B26" s="11" t="s">
        <v>38</v>
      </c>
      <c r="C26" s="9">
        <v>29</v>
      </c>
      <c r="D26" s="9">
        <v>1</v>
      </c>
      <c r="E26" s="9">
        <v>30</v>
      </c>
      <c r="F26" s="9">
        <v>1.5</v>
      </c>
      <c r="G26" s="9"/>
    </row>
    <row r="27" s="1" customFormat="1" ht="30" customHeight="1" spans="1:7">
      <c r="A27" s="13" t="s">
        <v>7</v>
      </c>
      <c r="B27" s="14"/>
      <c r="C27" s="11">
        <f t="shared" ref="C27:F27" si="0">SUM(C5:C26)</f>
        <v>677</v>
      </c>
      <c r="D27" s="11">
        <f t="shared" si="0"/>
        <v>54</v>
      </c>
      <c r="E27" s="11">
        <f t="shared" si="0"/>
        <v>731</v>
      </c>
      <c r="F27" s="9">
        <f t="shared" si="0"/>
        <v>50</v>
      </c>
      <c r="G27" s="9"/>
    </row>
    <row r="28" s="1" customFormat="1" ht="35" customHeight="1" spans="1:7">
      <c r="A28" s="15"/>
      <c r="B28" s="15"/>
      <c r="C28" s="15"/>
      <c r="D28" s="15"/>
      <c r="E28" s="15"/>
      <c r="F28" s="15"/>
      <c r="G28" s="15"/>
    </row>
  </sheetData>
  <mergeCells count="11">
    <mergeCell ref="A1:G1"/>
    <mergeCell ref="A2:G2"/>
    <mergeCell ref="A27:B27"/>
    <mergeCell ref="A28:G28"/>
    <mergeCell ref="A3:A4"/>
    <mergeCell ref="B3:B4"/>
    <mergeCell ref="C3:C4"/>
    <mergeCell ref="D3:D4"/>
    <mergeCell ref="E3:E4"/>
    <mergeCell ref="F3:F4"/>
    <mergeCell ref="G3:G4"/>
  </mergeCells>
  <pageMargins left="0.590277777777778" right="0.0784722222222222" top="1.10208333333333" bottom="0.432638888888889" header="0.5" footer="0.0784722222222222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总表2770万元</vt:lpstr>
      <vt:lpstr>98万元</vt:lpstr>
      <vt:lpstr>132万</vt:lpstr>
      <vt:lpstr>1500万元</vt:lpstr>
      <vt:lpstr>50万元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雨婷</cp:lastModifiedBy>
  <dcterms:created xsi:type="dcterms:W3CDTF">2014-07-04T02:14:00Z</dcterms:created>
  <cp:lastPrinted>2018-03-27T00:39:00Z</cp:lastPrinted>
  <dcterms:modified xsi:type="dcterms:W3CDTF">2025-12-26T05:39:16Z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KSOReadingLayout">
    <vt:bool>true</vt:bool>
  </property>
  <property fmtid="{D5CDD505-2E9C-101B-9397-08002B2CF9AE}" pid="4" name="ICV">
    <vt:lpwstr>A686803D675B466C845E40AC959DCAFB</vt:lpwstr>
  </property>
  <property fmtid="{D5CDD505-2E9C-101B-9397-08002B2CF9AE}" pid="5" name="CalculationRule">
    <vt:i4>0</vt:i4>
  </property>
</Properties>
</file>