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总表" sheetId="1" r:id="rId1"/>
    <sheet name="538.93万元" sheetId="3" r:id="rId2"/>
  </sheets>
  <externalReferences>
    <externalReference r:id="rId3"/>
    <externalReference r:id="rId4"/>
  </externalReferences>
  <definedNames>
    <definedName name="_xlnm.Print_Area" localSheetId="0">总表!$A$2:$E$7</definedName>
    <definedName name="aka131_">[2]hiddenSheet!$H$1:$H$3</definedName>
    <definedName name="和">[1]hiddenSheet!$H$1:$H$3</definedName>
    <definedName name="br0011_">[2]hiddenSheet!$O$1:$O$2</definedName>
    <definedName name="br0038_">[2]hiddenSheet!$V$1:$V$5</definedName>
    <definedName name="周小龙">[1]hiddenSheet!$V$1:$V$5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<sst xmlns="http://schemas.openxmlformats.org/spreadsheetml/2006/main" count="55" uniqueCount="51">
  <si>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附件：</t>
  </si>
  <si>
    <t>2025年县级财政衔接推进乡村振兴补助资金分配表</t>
  </si>
  <si>
    <t>单位：万元</t>
  </si>
  <si>
    <t>序号</t>
  </si>
  <si>
    <t>项目单位</t>
  </si>
  <si>
    <t>财政支持环节与内容</t>
  </si>
  <si>
    <t>金额</t>
  </si>
  <si>
    <t>备注</t>
  </si>
  <si>
    <t>各乡镇（街道）</t>
  </si>
  <si>
    <t>就业一次性交通补助</t>
  </si>
  <si>
    <t>衡南县农业农村局帮扶股</t>
  </si>
  <si>
    <t>衡南县人力资源和社会保障局</t>
  </si>
  <si>
    <t>2024年就业帮扶车间奖补</t>
  </si>
  <si>
    <t>合计</t>
  </si>
  <si>
    <t>衡南县2025年脱贫劳动力（监测对象）就业一次性交通补助发放汇总表</t>
  </si>
  <si>
    <t>填报单位（行政公章）：               主要负责人：</t>
  </si>
  <si>
    <t>单位：元、人</t>
  </si>
  <si>
    <t>乡镇  （街道）</t>
  </si>
  <si>
    <t>省外务工   人数</t>
  </si>
  <si>
    <t>补助标准</t>
  </si>
  <si>
    <t>省外务工补助金额</t>
  </si>
  <si>
    <t>市外省内务工人数</t>
  </si>
  <si>
    <t>市外省内务工补助金额</t>
  </si>
  <si>
    <t>县外市内务工人数</t>
  </si>
  <si>
    <t>县外市内务工补助</t>
  </si>
  <si>
    <t>补助发放总人数</t>
  </si>
  <si>
    <t>合计补   贴资金</t>
  </si>
  <si>
    <t>宝盖镇</t>
  </si>
  <si>
    <t>茶市镇</t>
  </si>
  <si>
    <t>车江街道</t>
  </si>
  <si>
    <t>冠市镇</t>
  </si>
  <si>
    <t>洪山镇</t>
  </si>
  <si>
    <t>花桥镇</t>
  </si>
  <si>
    <t>江口镇</t>
  </si>
  <si>
    <t>近尾洲镇</t>
  </si>
  <si>
    <t>栗江镇</t>
  </si>
  <si>
    <t>硫市镇</t>
  </si>
  <si>
    <t>茅市镇</t>
  </si>
  <si>
    <t>岐山镇</t>
  </si>
  <si>
    <t>泉湖镇</t>
  </si>
  <si>
    <t>泉溪镇</t>
  </si>
  <si>
    <t>三塘镇</t>
  </si>
  <si>
    <t>松江镇</t>
  </si>
  <si>
    <t>铁丝塘镇</t>
  </si>
  <si>
    <t>咸塘镇</t>
  </si>
  <si>
    <t>相市乡</t>
  </si>
  <si>
    <t>向阳桥街道</t>
  </si>
  <si>
    <t>云集街道</t>
  </si>
  <si>
    <t>柞市镇</t>
  </si>
  <si>
    <t>谭子山镇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</si>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</sst>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9"/>
      <color theme="1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4"/>
      <name val="仿宋"/>
      <charset val="134"/>
    </font>
    <font>
      <b/>
      <sz val="16"/>
      <name val="宋体"/>
      <charset val="134"/>
    </font>
    <font>
      <b/>
      <sz val="14"/>
      <name val="仿宋"/>
      <charset val="134"/>
    </font>
    <font>
      <sz val="1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0" borderId="0"/>
    <xf numFmtId="0" fontId="4" fillId="0" borderId="0"/>
    <xf numFmtId="0" fontId="3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 24" xfId="52"/>
    <cellStyle name="常规 14" xfId="53"/>
    <cellStyle name="常规 3" xfId="54"/>
    <cellStyle name="常规 5" xfId="55"/>
    <cellStyle name="常规 10 2 2 4 2" xfId="56"/>
    <cellStyle name="常规 23" xfId="57"/>
    <cellStyle name="常规 4 2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hen\Desktop\&#21016;&#20029;2024&#24180;\2024&#26149;&#23395;&#38632;&#38706;&#35745;&#21010;\&#65288;&#26032;&#65289;&#38632;&#38706;&#35745;&#21010;-&#23548;&#20837;&#27169;&#26495;-2024-06-04%2017_24_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rmvplqj5oqbm22\FileStorage\File\2024-06\&#38632;&#38706;&#35745;&#21010;-&#23548;&#20837;&#27169;&#26495;-2024-06-19%2017_42_0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G6" sqref="G6"/>
    </sheetView>
  </sheetViews>
  <sheetFormatPr defaultColWidth="9" defaultRowHeight="14.25" outlineLevelRow="7"/>
  <cols>
    <col min="1" max="1" width="6.75" style="10" customWidth="1"/>
    <col min="2" max="2" width="34.875" style="10" customWidth="1"/>
    <col min="3" max="3" width="39.375" style="10" customWidth="1"/>
    <col min="4" max="4" width="16.5" style="10" customWidth="1"/>
    <col min="5" max="5" width="12.875" style="10" customWidth="1"/>
    <col min="6" max="16384" width="9" style="10"/>
  </cols>
  <sheetData>
    <row r="1" ht="18.75" spans="1:9">
      <c r="A1" s="14" t="s">
        <v>0</v>
      </c>
    </row>
    <row r="2" s="10" customFormat="1" ht="30" customHeight="1" spans="1:9">
      <c r="A2" s="15" t="s">
        <v>1</v>
      </c>
      <c r="B2" s="15"/>
      <c r="C2" s="15"/>
      <c r="D2" s="15"/>
      <c r="E2" s="15"/>
    </row>
    <row r="3" s="10" customFormat="1" ht="31" customHeight="1" spans="1:9">
      <c r="D3" s="16"/>
      <c r="E3" s="16" t="s">
        <v>2</v>
      </c>
    </row>
    <row r="4" s="11" customFormat="1" ht="30" customHeight="1" spans="1:9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</row>
    <row r="5" s="12" customFormat="1" ht="41" customHeight="1" spans="1:9">
      <c r="A5" s="18">
        <v>1</v>
      </c>
      <c r="B5" s="18" t="s">
        <v>8</v>
      </c>
      <c r="C5" s="18" t="s">
        <v>9</v>
      </c>
      <c r="D5" s="18">
        <v>538.93</v>
      </c>
      <c r="E5" s="19" t="s">
        <v>10</v>
      </c>
      <c r="G5" s="11"/>
      <c r="H5" s="11"/>
      <c r="I5" s="11"/>
    </row>
    <row r="6" s="13" customFormat="1" ht="55" customHeight="1" spans="1:9">
      <c r="A6" s="18">
        <v>2</v>
      </c>
      <c r="B6" s="18" t="s">
        <v>11</v>
      </c>
      <c r="C6" s="18" t="s">
        <v>12</v>
      </c>
      <c r="D6" s="20">
        <v>69.8</v>
      </c>
      <c r="E6" s="21"/>
      <c r="G6" s="11"/>
      <c r="H6" s="11"/>
      <c r="I6" s="11"/>
    </row>
    <row r="7" s="10" customFormat="1" ht="40" customHeight="1" spans="1:9">
      <c r="A7" s="18">
        <v>3</v>
      </c>
      <c r="B7" s="18" t="s">
        <v>13</v>
      </c>
      <c r="C7" s="18"/>
      <c r="D7" s="18">
        <f>SUM(D5:D6)</f>
        <v>608.73</v>
      </c>
      <c r="E7" s="21"/>
      <c r="G7" s="11"/>
      <c r="H7" s="11"/>
      <c r="I7" s="11"/>
    </row>
    <row r="8" s="10" customFormat="1" ht="26" customHeight="1" spans="1:9">
      <c r="D8" s="22"/>
    </row>
  </sheetData>
  <mergeCells count="1">
    <mergeCell ref="A2:E2"/>
  </mergeCells>
  <pageMargins left="0.7" right="0.7" top="0.984027777777778" bottom="0.75" header="0.3" footer="0.3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8"/>
  <sheetViews>
    <sheetView workbookViewId="0">
      <selection activeCell="B24" sqref="B24"/>
    </sheetView>
  </sheetViews>
  <sheetFormatPr defaultColWidth="9" defaultRowHeight="13.5"/>
  <cols>
    <col min="1" max="1" width="4" customWidth="1"/>
    <col min="2" max="2" width="10.75" customWidth="1"/>
    <col min="5" max="5" width="10.125" customWidth="1"/>
    <col min="8" max="8" width="10.25" customWidth="1"/>
    <col min="9" max="9" width="10.125" customWidth="1"/>
    <col min="14" max="14" width="10.25" customWidth="1"/>
  </cols>
  <sheetData>
    <row r="1" customFormat="1" ht="25.5" spans="1:1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1" ht="24" customHeight="1" spans="1:1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 t="s">
        <v>16</v>
      </c>
      <c r="L2" s="2"/>
      <c r="M2" s="2"/>
      <c r="N2" s="2"/>
    </row>
    <row r="3" customFormat="1" ht="24" spans="1:14">
      <c r="A3" s="3" t="s">
        <v>3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19</v>
      </c>
      <c r="H3" s="3" t="s">
        <v>22</v>
      </c>
      <c r="I3" s="3" t="s">
        <v>23</v>
      </c>
      <c r="J3" s="3" t="s">
        <v>19</v>
      </c>
      <c r="K3" s="3" t="s">
        <v>24</v>
      </c>
      <c r="L3" s="3" t="s">
        <v>25</v>
      </c>
      <c r="M3" s="4" t="s">
        <v>26</v>
      </c>
      <c r="N3" s="3" t="s">
        <v>7</v>
      </c>
    </row>
    <row r="4" customFormat="1" ht="24" customHeight="1" spans="1:14">
      <c r="A4" s="5">
        <v>1</v>
      </c>
      <c r="B4" s="6" t="s">
        <v>27</v>
      </c>
      <c r="C4" s="6">
        <v>741</v>
      </c>
      <c r="D4" s="6">
        <v>400</v>
      </c>
      <c r="E4" s="6">
        <f t="shared" ref="E4:E26" si="0">C4*D4</f>
        <v>296400</v>
      </c>
      <c r="F4" s="6">
        <v>46</v>
      </c>
      <c r="G4" s="6">
        <v>200</v>
      </c>
      <c r="H4" s="6">
        <f t="shared" ref="H4:H26" si="1">F4*G4</f>
        <v>9200</v>
      </c>
      <c r="I4" s="6">
        <v>37</v>
      </c>
      <c r="J4" s="6">
        <v>100</v>
      </c>
      <c r="K4" s="6">
        <f t="shared" ref="K4:K26" si="2">I4*J4</f>
        <v>3700</v>
      </c>
      <c r="L4" s="6">
        <f t="shared" ref="L4:L26" si="3">C4+F4+I4</f>
        <v>824</v>
      </c>
      <c r="M4" s="7">
        <f t="shared" ref="M4:M26" si="4">E4+H4+K4</f>
        <v>309300</v>
      </c>
      <c r="N4" s="6"/>
    </row>
    <row r="5" customFormat="1" ht="24" customHeight="1" spans="1:14">
      <c r="A5" s="5">
        <v>2</v>
      </c>
      <c r="B5" s="6" t="s">
        <v>28</v>
      </c>
      <c r="C5" s="6">
        <v>369</v>
      </c>
      <c r="D5" s="6">
        <v>400</v>
      </c>
      <c r="E5" s="6">
        <f t="shared" si="0"/>
        <v>147600</v>
      </c>
      <c r="F5" s="6">
        <v>57</v>
      </c>
      <c r="G5" s="6">
        <v>200</v>
      </c>
      <c r="H5" s="6">
        <f t="shared" si="1"/>
        <v>11400</v>
      </c>
      <c r="I5" s="6">
        <v>118</v>
      </c>
      <c r="J5" s="6">
        <v>100</v>
      </c>
      <c r="K5" s="6">
        <f t="shared" si="2"/>
        <v>11800</v>
      </c>
      <c r="L5" s="6">
        <f t="shared" si="3"/>
        <v>544</v>
      </c>
      <c r="M5" s="7">
        <f t="shared" si="4"/>
        <v>170800</v>
      </c>
      <c r="N5" s="6"/>
    </row>
    <row r="6" customFormat="1" ht="24" customHeight="1" spans="1:14">
      <c r="A6" s="5">
        <v>3</v>
      </c>
      <c r="B6" s="6" t="s">
        <v>29</v>
      </c>
      <c r="C6" s="6">
        <v>231</v>
      </c>
      <c r="D6" s="6">
        <v>400</v>
      </c>
      <c r="E6" s="6">
        <f t="shared" si="0"/>
        <v>92400</v>
      </c>
      <c r="F6" s="6">
        <v>30</v>
      </c>
      <c r="G6" s="6">
        <v>200</v>
      </c>
      <c r="H6" s="6">
        <f t="shared" si="1"/>
        <v>6000</v>
      </c>
      <c r="I6" s="6">
        <v>206</v>
      </c>
      <c r="J6" s="6">
        <v>100</v>
      </c>
      <c r="K6" s="6">
        <f t="shared" si="2"/>
        <v>20600</v>
      </c>
      <c r="L6" s="6">
        <f t="shared" si="3"/>
        <v>467</v>
      </c>
      <c r="M6" s="7">
        <f t="shared" si="4"/>
        <v>119000</v>
      </c>
      <c r="N6" s="6"/>
    </row>
    <row r="7" customFormat="1" ht="24" customHeight="1" spans="1:14">
      <c r="A7" s="5">
        <v>4</v>
      </c>
      <c r="B7" s="6" t="s">
        <v>30</v>
      </c>
      <c r="C7" s="6">
        <v>607</v>
      </c>
      <c r="D7" s="6">
        <v>400</v>
      </c>
      <c r="E7" s="6">
        <f t="shared" si="0"/>
        <v>242800</v>
      </c>
      <c r="F7" s="6">
        <v>78</v>
      </c>
      <c r="G7" s="6">
        <v>200</v>
      </c>
      <c r="H7" s="6">
        <f t="shared" si="1"/>
        <v>15600</v>
      </c>
      <c r="I7" s="6">
        <v>85</v>
      </c>
      <c r="J7" s="6">
        <v>100</v>
      </c>
      <c r="K7" s="6">
        <f t="shared" si="2"/>
        <v>8500</v>
      </c>
      <c r="L7" s="6">
        <f t="shared" si="3"/>
        <v>770</v>
      </c>
      <c r="M7" s="7">
        <f t="shared" si="4"/>
        <v>266900</v>
      </c>
      <c r="N7" s="6"/>
    </row>
    <row r="8" customFormat="1" ht="24" customHeight="1" spans="1:14">
      <c r="A8" s="5">
        <v>5</v>
      </c>
      <c r="B8" s="6" t="s">
        <v>31</v>
      </c>
      <c r="C8" s="6">
        <v>440</v>
      </c>
      <c r="D8" s="6">
        <v>400</v>
      </c>
      <c r="E8" s="6">
        <f t="shared" si="0"/>
        <v>176000</v>
      </c>
      <c r="F8" s="6">
        <v>74</v>
      </c>
      <c r="G8" s="6">
        <v>200</v>
      </c>
      <c r="H8" s="6">
        <f t="shared" si="1"/>
        <v>14800</v>
      </c>
      <c r="I8" s="6">
        <v>91</v>
      </c>
      <c r="J8" s="6">
        <v>100</v>
      </c>
      <c r="K8" s="6">
        <f t="shared" si="2"/>
        <v>9100</v>
      </c>
      <c r="L8" s="6">
        <f t="shared" si="3"/>
        <v>605</v>
      </c>
      <c r="M8" s="7">
        <f t="shared" si="4"/>
        <v>199900</v>
      </c>
      <c r="N8" s="6"/>
    </row>
    <row r="9" customFormat="1" ht="24" customHeight="1" spans="1:14">
      <c r="A9" s="5">
        <v>6</v>
      </c>
      <c r="B9" s="6" t="s">
        <v>32</v>
      </c>
      <c r="C9" s="6">
        <v>693</v>
      </c>
      <c r="D9" s="6">
        <v>400</v>
      </c>
      <c r="E9" s="6">
        <f t="shared" si="0"/>
        <v>277200</v>
      </c>
      <c r="F9" s="6">
        <v>71</v>
      </c>
      <c r="G9" s="6">
        <v>200</v>
      </c>
      <c r="H9" s="6">
        <f t="shared" si="1"/>
        <v>14200</v>
      </c>
      <c r="I9" s="6">
        <v>80</v>
      </c>
      <c r="J9" s="6">
        <v>100</v>
      </c>
      <c r="K9" s="6">
        <f t="shared" si="2"/>
        <v>8000</v>
      </c>
      <c r="L9" s="6">
        <f t="shared" si="3"/>
        <v>844</v>
      </c>
      <c r="M9" s="7">
        <f t="shared" si="4"/>
        <v>299400</v>
      </c>
      <c r="N9" s="6"/>
    </row>
    <row r="10" customFormat="1" ht="24" customHeight="1" spans="1:14">
      <c r="A10" s="5">
        <v>7</v>
      </c>
      <c r="B10" s="6" t="s">
        <v>33</v>
      </c>
      <c r="C10" s="6">
        <v>801</v>
      </c>
      <c r="D10" s="6">
        <v>400</v>
      </c>
      <c r="E10" s="6">
        <f t="shared" si="0"/>
        <v>320400</v>
      </c>
      <c r="F10" s="6">
        <v>125</v>
      </c>
      <c r="G10" s="6">
        <v>200</v>
      </c>
      <c r="H10" s="6">
        <f t="shared" si="1"/>
        <v>25000</v>
      </c>
      <c r="I10" s="6">
        <v>89</v>
      </c>
      <c r="J10" s="6">
        <v>100</v>
      </c>
      <c r="K10" s="6">
        <f t="shared" si="2"/>
        <v>8900</v>
      </c>
      <c r="L10" s="6">
        <f t="shared" si="3"/>
        <v>1015</v>
      </c>
      <c r="M10" s="7">
        <f t="shared" si="4"/>
        <v>354300</v>
      </c>
      <c r="N10" s="6"/>
    </row>
    <row r="11" customFormat="1" ht="24" customHeight="1" spans="1:14">
      <c r="A11" s="5">
        <v>8</v>
      </c>
      <c r="B11" s="6" t="s">
        <v>34</v>
      </c>
      <c r="C11" s="6">
        <v>598</v>
      </c>
      <c r="D11" s="6">
        <v>400</v>
      </c>
      <c r="E11" s="6">
        <f t="shared" si="0"/>
        <v>239200</v>
      </c>
      <c r="F11" s="6">
        <v>37</v>
      </c>
      <c r="G11" s="6">
        <v>200</v>
      </c>
      <c r="H11" s="6">
        <f t="shared" si="1"/>
        <v>7400</v>
      </c>
      <c r="I11" s="6">
        <v>93</v>
      </c>
      <c r="J11" s="6">
        <v>100</v>
      </c>
      <c r="K11" s="6">
        <f t="shared" si="2"/>
        <v>9300</v>
      </c>
      <c r="L11" s="6">
        <f t="shared" si="3"/>
        <v>728</v>
      </c>
      <c r="M11" s="7">
        <f t="shared" si="4"/>
        <v>255900</v>
      </c>
      <c r="N11" s="6"/>
    </row>
    <row r="12" customFormat="1" ht="24" customHeight="1" spans="1:14">
      <c r="A12" s="5">
        <v>9</v>
      </c>
      <c r="B12" s="6" t="s">
        <v>35</v>
      </c>
      <c r="C12" s="6">
        <v>837</v>
      </c>
      <c r="D12" s="6">
        <v>400</v>
      </c>
      <c r="E12" s="6">
        <f t="shared" si="0"/>
        <v>334800</v>
      </c>
      <c r="F12" s="6">
        <v>119</v>
      </c>
      <c r="G12" s="6">
        <v>200</v>
      </c>
      <c r="H12" s="6">
        <f t="shared" si="1"/>
        <v>23800</v>
      </c>
      <c r="I12" s="6">
        <v>209</v>
      </c>
      <c r="J12" s="6">
        <v>100</v>
      </c>
      <c r="K12" s="6">
        <f t="shared" si="2"/>
        <v>20900</v>
      </c>
      <c r="L12" s="6">
        <f t="shared" si="3"/>
        <v>1165</v>
      </c>
      <c r="M12" s="7">
        <f t="shared" si="4"/>
        <v>379500</v>
      </c>
      <c r="N12" s="6"/>
    </row>
    <row r="13" customFormat="1" ht="24" customHeight="1" spans="1:14">
      <c r="A13" s="5">
        <v>10</v>
      </c>
      <c r="B13" s="6" t="s">
        <v>36</v>
      </c>
      <c r="C13" s="6">
        <v>271</v>
      </c>
      <c r="D13" s="6">
        <v>400</v>
      </c>
      <c r="E13" s="6">
        <f t="shared" si="0"/>
        <v>108400</v>
      </c>
      <c r="F13" s="6">
        <v>59</v>
      </c>
      <c r="G13" s="6">
        <v>200</v>
      </c>
      <c r="H13" s="6">
        <f t="shared" si="1"/>
        <v>11800</v>
      </c>
      <c r="I13" s="6">
        <v>164</v>
      </c>
      <c r="J13" s="6">
        <v>100</v>
      </c>
      <c r="K13" s="6">
        <f t="shared" si="2"/>
        <v>16400</v>
      </c>
      <c r="L13" s="6">
        <f t="shared" si="3"/>
        <v>494</v>
      </c>
      <c r="M13" s="7">
        <f t="shared" si="4"/>
        <v>136600</v>
      </c>
      <c r="N13" s="6"/>
    </row>
    <row r="14" customFormat="1" ht="24" customHeight="1" spans="1:14">
      <c r="A14" s="5">
        <v>11</v>
      </c>
      <c r="B14" s="6" t="s">
        <v>37</v>
      </c>
      <c r="C14" s="6">
        <v>976</v>
      </c>
      <c r="D14" s="6">
        <v>400</v>
      </c>
      <c r="E14" s="6">
        <f t="shared" si="0"/>
        <v>390400</v>
      </c>
      <c r="F14" s="6">
        <v>139</v>
      </c>
      <c r="G14" s="6">
        <v>200</v>
      </c>
      <c r="H14" s="6">
        <f t="shared" si="1"/>
        <v>27800</v>
      </c>
      <c r="I14" s="6">
        <v>280</v>
      </c>
      <c r="J14" s="6">
        <v>100</v>
      </c>
      <c r="K14" s="6">
        <f t="shared" si="2"/>
        <v>28000</v>
      </c>
      <c r="L14" s="6">
        <f t="shared" si="3"/>
        <v>1395</v>
      </c>
      <c r="M14" s="7">
        <f t="shared" si="4"/>
        <v>446200</v>
      </c>
      <c r="N14" s="6"/>
    </row>
    <row r="15" customFormat="1" ht="24" customHeight="1" spans="1:14">
      <c r="A15" s="5">
        <v>12</v>
      </c>
      <c r="B15" s="6" t="s">
        <v>38</v>
      </c>
      <c r="C15" s="6">
        <v>485</v>
      </c>
      <c r="D15" s="6">
        <v>400</v>
      </c>
      <c r="E15" s="6">
        <f t="shared" si="0"/>
        <v>194000</v>
      </c>
      <c r="F15" s="6">
        <v>68</v>
      </c>
      <c r="G15" s="6">
        <v>200</v>
      </c>
      <c r="H15" s="6">
        <f t="shared" si="1"/>
        <v>13600</v>
      </c>
      <c r="I15" s="6">
        <v>192</v>
      </c>
      <c r="J15" s="6">
        <v>100</v>
      </c>
      <c r="K15" s="6">
        <f t="shared" si="2"/>
        <v>19200</v>
      </c>
      <c r="L15" s="6">
        <f t="shared" si="3"/>
        <v>745</v>
      </c>
      <c r="M15" s="7">
        <f t="shared" si="4"/>
        <v>226800</v>
      </c>
      <c r="N15" s="6"/>
    </row>
    <row r="16" customFormat="1" ht="24" customHeight="1" spans="1:14">
      <c r="A16" s="5">
        <v>13</v>
      </c>
      <c r="B16" s="6" t="s">
        <v>39</v>
      </c>
      <c r="C16" s="6">
        <v>295</v>
      </c>
      <c r="D16" s="6">
        <v>400</v>
      </c>
      <c r="E16" s="6">
        <f t="shared" si="0"/>
        <v>118000</v>
      </c>
      <c r="F16" s="6">
        <v>48</v>
      </c>
      <c r="G16" s="6">
        <v>200</v>
      </c>
      <c r="H16" s="6">
        <f t="shared" si="1"/>
        <v>9600</v>
      </c>
      <c r="I16" s="6">
        <v>129</v>
      </c>
      <c r="J16" s="6">
        <v>100</v>
      </c>
      <c r="K16" s="6">
        <f t="shared" si="2"/>
        <v>12900</v>
      </c>
      <c r="L16" s="6">
        <f t="shared" si="3"/>
        <v>472</v>
      </c>
      <c r="M16" s="7">
        <f t="shared" si="4"/>
        <v>140500</v>
      </c>
      <c r="N16" s="6"/>
    </row>
    <row r="17" customFormat="1" ht="24" customHeight="1" spans="1:14">
      <c r="A17" s="5">
        <v>14</v>
      </c>
      <c r="B17" s="6" t="s">
        <v>40</v>
      </c>
      <c r="C17" s="6">
        <v>180</v>
      </c>
      <c r="D17" s="6">
        <v>400</v>
      </c>
      <c r="E17" s="6">
        <f t="shared" si="0"/>
        <v>72000</v>
      </c>
      <c r="F17" s="6">
        <v>32</v>
      </c>
      <c r="G17" s="6">
        <v>200</v>
      </c>
      <c r="H17" s="6">
        <f t="shared" si="1"/>
        <v>6400</v>
      </c>
      <c r="I17" s="6">
        <v>43</v>
      </c>
      <c r="J17" s="6">
        <v>100</v>
      </c>
      <c r="K17" s="6">
        <f t="shared" si="2"/>
        <v>4300</v>
      </c>
      <c r="L17" s="6">
        <f t="shared" si="3"/>
        <v>255</v>
      </c>
      <c r="M17" s="7">
        <f t="shared" si="4"/>
        <v>82700</v>
      </c>
      <c r="N17" s="6"/>
    </row>
    <row r="18" customFormat="1" ht="24" customHeight="1" spans="1:14">
      <c r="A18" s="5">
        <v>15</v>
      </c>
      <c r="B18" s="6" t="s">
        <v>41</v>
      </c>
      <c r="C18" s="6">
        <v>498</v>
      </c>
      <c r="D18" s="6">
        <v>400</v>
      </c>
      <c r="E18" s="6">
        <f t="shared" si="0"/>
        <v>199200</v>
      </c>
      <c r="F18" s="6">
        <v>133</v>
      </c>
      <c r="G18" s="6">
        <v>200</v>
      </c>
      <c r="H18" s="6">
        <f t="shared" si="1"/>
        <v>26600</v>
      </c>
      <c r="I18" s="6">
        <v>457</v>
      </c>
      <c r="J18" s="6">
        <v>100</v>
      </c>
      <c r="K18" s="6">
        <f t="shared" si="2"/>
        <v>45700</v>
      </c>
      <c r="L18" s="6">
        <f t="shared" si="3"/>
        <v>1088</v>
      </c>
      <c r="M18" s="7">
        <f t="shared" si="4"/>
        <v>271500</v>
      </c>
      <c r="N18" s="6"/>
    </row>
    <row r="19" customFormat="1" ht="24" customHeight="1" spans="1:14">
      <c r="A19" s="5">
        <v>16</v>
      </c>
      <c r="B19" s="6" t="s">
        <v>42</v>
      </c>
      <c r="C19" s="6">
        <v>562</v>
      </c>
      <c r="D19" s="6">
        <v>400</v>
      </c>
      <c r="E19" s="6">
        <f t="shared" si="0"/>
        <v>224800</v>
      </c>
      <c r="F19" s="6">
        <v>59</v>
      </c>
      <c r="G19" s="6">
        <v>200</v>
      </c>
      <c r="H19" s="6">
        <f t="shared" si="1"/>
        <v>11800</v>
      </c>
      <c r="I19" s="6">
        <v>160</v>
      </c>
      <c r="J19" s="6">
        <v>100</v>
      </c>
      <c r="K19" s="6">
        <f t="shared" si="2"/>
        <v>16000</v>
      </c>
      <c r="L19" s="6">
        <f t="shared" si="3"/>
        <v>781</v>
      </c>
      <c r="M19" s="7">
        <f t="shared" si="4"/>
        <v>252600</v>
      </c>
      <c r="N19" s="6"/>
    </row>
    <row r="20" customFormat="1" ht="24" customHeight="1" spans="1:14">
      <c r="A20" s="5">
        <v>17</v>
      </c>
      <c r="B20" s="6" t="s">
        <v>43</v>
      </c>
      <c r="C20" s="6">
        <v>459</v>
      </c>
      <c r="D20" s="6">
        <v>400</v>
      </c>
      <c r="E20" s="6">
        <f t="shared" si="0"/>
        <v>183600</v>
      </c>
      <c r="F20" s="6">
        <v>54</v>
      </c>
      <c r="G20" s="6">
        <v>200</v>
      </c>
      <c r="H20" s="6">
        <f t="shared" si="1"/>
        <v>10800</v>
      </c>
      <c r="I20" s="6">
        <v>65</v>
      </c>
      <c r="J20" s="6">
        <v>100</v>
      </c>
      <c r="K20" s="6">
        <f t="shared" si="2"/>
        <v>6500</v>
      </c>
      <c r="L20" s="6">
        <f t="shared" si="3"/>
        <v>578</v>
      </c>
      <c r="M20" s="7">
        <f t="shared" si="4"/>
        <v>200900</v>
      </c>
      <c r="N20" s="6"/>
    </row>
    <row r="21" customFormat="1" ht="24" customHeight="1" spans="1:14">
      <c r="A21" s="5">
        <v>18</v>
      </c>
      <c r="B21" s="6" t="s">
        <v>44</v>
      </c>
      <c r="C21" s="6">
        <v>172</v>
      </c>
      <c r="D21" s="6">
        <v>400</v>
      </c>
      <c r="E21" s="6">
        <f t="shared" si="0"/>
        <v>68800</v>
      </c>
      <c r="F21" s="6">
        <v>33</v>
      </c>
      <c r="G21" s="6">
        <v>200</v>
      </c>
      <c r="H21" s="6">
        <f t="shared" si="1"/>
        <v>6600</v>
      </c>
      <c r="I21" s="6">
        <v>78</v>
      </c>
      <c r="J21" s="6">
        <v>100</v>
      </c>
      <c r="K21" s="6">
        <f t="shared" si="2"/>
        <v>7800</v>
      </c>
      <c r="L21" s="6">
        <f t="shared" si="3"/>
        <v>283</v>
      </c>
      <c r="M21" s="7">
        <f t="shared" si="4"/>
        <v>83200</v>
      </c>
      <c r="N21" s="6"/>
    </row>
    <row r="22" customFormat="1" ht="24" customHeight="1" spans="1:14">
      <c r="A22" s="5">
        <v>19</v>
      </c>
      <c r="B22" s="6" t="s">
        <v>45</v>
      </c>
      <c r="C22" s="6">
        <v>341</v>
      </c>
      <c r="D22" s="6">
        <v>400</v>
      </c>
      <c r="E22" s="6">
        <f t="shared" si="0"/>
        <v>136400</v>
      </c>
      <c r="F22" s="6">
        <v>44</v>
      </c>
      <c r="G22" s="6">
        <v>200</v>
      </c>
      <c r="H22" s="6">
        <f t="shared" si="1"/>
        <v>8800</v>
      </c>
      <c r="I22" s="6">
        <v>95</v>
      </c>
      <c r="J22" s="6">
        <v>100</v>
      </c>
      <c r="K22" s="6">
        <f t="shared" si="2"/>
        <v>9500</v>
      </c>
      <c r="L22" s="6">
        <f t="shared" si="3"/>
        <v>480</v>
      </c>
      <c r="M22" s="7">
        <f t="shared" si="4"/>
        <v>154700</v>
      </c>
      <c r="N22" s="6"/>
    </row>
    <row r="23" customFormat="1" ht="24" customHeight="1" spans="1:14">
      <c r="A23" s="5">
        <v>20</v>
      </c>
      <c r="B23" s="6" t="s">
        <v>46</v>
      </c>
      <c r="C23" s="6">
        <v>793</v>
      </c>
      <c r="D23" s="6">
        <v>400</v>
      </c>
      <c r="E23" s="6">
        <f t="shared" si="0"/>
        <v>317200</v>
      </c>
      <c r="F23" s="6">
        <v>89</v>
      </c>
      <c r="G23" s="6">
        <v>200</v>
      </c>
      <c r="H23" s="6">
        <f t="shared" si="1"/>
        <v>17800</v>
      </c>
      <c r="I23" s="6">
        <v>123</v>
      </c>
      <c r="J23" s="6">
        <v>100</v>
      </c>
      <c r="K23" s="6">
        <f t="shared" si="2"/>
        <v>12300</v>
      </c>
      <c r="L23" s="6">
        <f t="shared" si="3"/>
        <v>1005</v>
      </c>
      <c r="M23" s="7">
        <f t="shared" si="4"/>
        <v>347300</v>
      </c>
      <c r="N23" s="6"/>
    </row>
    <row r="24" customFormat="1" ht="24" customHeight="1" spans="1:14">
      <c r="A24" s="5">
        <v>21</v>
      </c>
      <c r="B24" s="6" t="s">
        <v>47</v>
      </c>
      <c r="C24" s="6">
        <v>397</v>
      </c>
      <c r="D24" s="6">
        <v>400</v>
      </c>
      <c r="E24" s="6">
        <f t="shared" si="0"/>
        <v>158800</v>
      </c>
      <c r="F24" s="6">
        <v>66</v>
      </c>
      <c r="G24" s="6">
        <v>200</v>
      </c>
      <c r="H24" s="6">
        <f t="shared" si="1"/>
        <v>13200</v>
      </c>
      <c r="I24" s="6">
        <v>300</v>
      </c>
      <c r="J24" s="6">
        <v>100</v>
      </c>
      <c r="K24" s="6">
        <f t="shared" si="2"/>
        <v>30000</v>
      </c>
      <c r="L24" s="6">
        <f t="shared" si="3"/>
        <v>763</v>
      </c>
      <c r="M24" s="7">
        <f t="shared" si="4"/>
        <v>202000</v>
      </c>
      <c r="N24" s="6"/>
    </row>
    <row r="25" customFormat="1" ht="24" customHeight="1" spans="1:14">
      <c r="A25" s="5">
        <v>22</v>
      </c>
      <c r="B25" s="6" t="s">
        <v>48</v>
      </c>
      <c r="C25" s="6">
        <v>681</v>
      </c>
      <c r="D25" s="6">
        <v>400</v>
      </c>
      <c r="E25" s="6">
        <f t="shared" si="0"/>
        <v>272400</v>
      </c>
      <c r="F25" s="6">
        <v>107</v>
      </c>
      <c r="G25" s="6">
        <v>200</v>
      </c>
      <c r="H25" s="6">
        <f t="shared" si="1"/>
        <v>21400</v>
      </c>
      <c r="I25" s="6">
        <v>306</v>
      </c>
      <c r="J25" s="6">
        <v>100</v>
      </c>
      <c r="K25" s="6">
        <f t="shared" si="2"/>
        <v>30600</v>
      </c>
      <c r="L25" s="6">
        <f t="shared" si="3"/>
        <v>1094</v>
      </c>
      <c r="M25" s="7">
        <f t="shared" si="4"/>
        <v>324400</v>
      </c>
      <c r="N25" s="6"/>
    </row>
    <row r="26" customFormat="1" ht="24" customHeight="1" spans="1:14">
      <c r="A26" s="5">
        <v>23</v>
      </c>
      <c r="B26" s="6" t="s">
        <v>49</v>
      </c>
      <c r="C26" s="6">
        <v>302</v>
      </c>
      <c r="D26" s="6">
        <v>400</v>
      </c>
      <c r="E26" s="6">
        <f t="shared" si="0"/>
        <v>120800</v>
      </c>
      <c r="F26" s="6">
        <v>79</v>
      </c>
      <c r="G26" s="6">
        <v>200</v>
      </c>
      <c r="H26" s="6">
        <f t="shared" si="1"/>
        <v>15800</v>
      </c>
      <c r="I26" s="6">
        <v>283</v>
      </c>
      <c r="J26" s="6">
        <v>100</v>
      </c>
      <c r="K26" s="6">
        <f t="shared" si="2"/>
        <v>28300</v>
      </c>
      <c r="L26" s="6">
        <f t="shared" si="3"/>
        <v>664</v>
      </c>
      <c r="M26" s="7">
        <f t="shared" si="4"/>
        <v>164900</v>
      </c>
      <c r="N26" s="6"/>
    </row>
    <row r="27" customFormat="1" ht="24" customHeight="1" spans="1:14">
      <c r="A27" s="8" t="s">
        <v>50</v>
      </c>
      <c r="B27" s="9"/>
      <c r="C27" s="6">
        <f t="shared" ref="C27:F27" si="5">SUM(C4:C26)</f>
        <v>11729</v>
      </c>
      <c r="D27" s="6"/>
      <c r="E27" s="6">
        <f t="shared" si="5"/>
        <v>4691600</v>
      </c>
      <c r="F27" s="6">
        <f t="shared" si="5"/>
        <v>1647</v>
      </c>
      <c r="G27" s="6"/>
      <c r="H27" s="6">
        <f t="shared" ref="H27:M27" si="6">SUM(H4:H26)</f>
        <v>329400</v>
      </c>
      <c r="I27" s="6">
        <f t="shared" si="6"/>
        <v>3683</v>
      </c>
      <c r="J27" s="6"/>
      <c r="K27" s="6">
        <f t="shared" si="6"/>
        <v>368300</v>
      </c>
      <c r="L27" s="6">
        <f t="shared" si="6"/>
        <v>17059</v>
      </c>
      <c r="M27" s="6">
        <f t="shared" si="6"/>
        <v>5389300</v>
      </c>
      <c r="N27" s="6"/>
    </row>
    <row r="28" ht="24" customHeight="1"/>
  </sheetData>
  <mergeCells count="4">
    <mergeCell ref="A1:N1"/>
    <mergeCell ref="B2:C2"/>
    <mergeCell ref="K2:N2"/>
    <mergeCell ref="A27:B27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538.93万元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雨婷</cp:lastModifiedBy>
  <dcterms:created xsi:type="dcterms:W3CDTF">2022-05-18T02:39:00Z</dcterms:created>
  <dcterms:modified xsi:type="dcterms:W3CDTF">2025-12-04T07:59:36Z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295EE7DE737340FAA6AE214215E78252_12</vt:lpwstr>
  </property>
</Properties>
</file>