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958万元" sheetId="11" r:id="rId1"/>
    <sheet name="790万元" sheetId="10" r:id="rId2"/>
  </sheets>
  <definedNames>
    <definedName name="_xlnm.Print_Titles" localSheetId="1">'790万元'!$3:$4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<sst xmlns="http://schemas.openxmlformats.org/spreadsheetml/2006/main" count="136" uniqueCount="113">
  <si>
    <t>附件：</t>
  </si>
  <si>
    <t>2025年第二批中央财政衔接推进乡村振兴补助资金分配表</t>
  </si>
  <si>
    <t>单位：万元</t>
  </si>
  <si>
    <t>序号</t>
  </si>
  <si>
    <t>项目单位</t>
  </si>
  <si>
    <t>财政支持环节</t>
  </si>
  <si>
    <t>财政资金</t>
  </si>
  <si>
    <t>合计</t>
  </si>
  <si>
    <t>备注</t>
  </si>
  <si>
    <t>衡南县林业局</t>
  </si>
  <si>
    <t>欠发达国有林场巩固提升任务</t>
  </si>
  <si>
    <t>接官亭国有林场</t>
  </si>
  <si>
    <t>衡南县发展和改革局</t>
  </si>
  <si>
    <t>易地搬迁后续扶持</t>
  </si>
  <si>
    <t>各乡镇（街道）</t>
  </si>
  <si>
    <t>产业发展</t>
  </si>
  <si>
    <t>补齐农村基础设施短板</t>
  </si>
  <si>
    <t>衡南县原种场</t>
  </si>
  <si>
    <t>特色产业</t>
  </si>
  <si>
    <t>小计</t>
  </si>
  <si>
    <t>2025年第二批中央财政衔接推进乡村振兴补助资金分配明细表</t>
  </si>
  <si>
    <t>乡镇（街道）
/项目实施单位</t>
  </si>
  <si>
    <t>行政村</t>
  </si>
  <si>
    <t>财政支持环节与内容</t>
  </si>
  <si>
    <t>基础设施</t>
  </si>
  <si>
    <t>宝盖镇</t>
  </si>
  <si>
    <t>泰益村</t>
  </si>
  <si>
    <t>黄田村</t>
  </si>
  <si>
    <t>车陂村</t>
  </si>
  <si>
    <t>脱贫村</t>
  </si>
  <si>
    <t>梅塘村</t>
  </si>
  <si>
    <t>小泉村</t>
  </si>
  <si>
    <t>网山村</t>
  </si>
  <si>
    <t>茶市镇</t>
  </si>
  <si>
    <t>吉庆村</t>
  </si>
  <si>
    <t>江兴村</t>
  </si>
  <si>
    <t>僚塘村</t>
  </si>
  <si>
    <t>石桥村</t>
  </si>
  <si>
    <t>松江镇</t>
  </si>
  <si>
    <t>贻庆村</t>
  </si>
  <si>
    <t>冠市镇</t>
  </si>
  <si>
    <t>坪田村</t>
  </si>
  <si>
    <t>柏潭村</t>
  </si>
  <si>
    <t>引田村</t>
  </si>
  <si>
    <t>黄竹村</t>
  </si>
  <si>
    <t>梅盐村</t>
  </si>
  <si>
    <t>洪山镇</t>
  </si>
  <si>
    <t>石塘铺村</t>
  </si>
  <si>
    <t>五塘铺村</t>
  </si>
  <si>
    <t>花桥镇</t>
  </si>
  <si>
    <t>高新村</t>
  </si>
  <si>
    <t>均佳村</t>
  </si>
  <si>
    <t>马署村</t>
  </si>
  <si>
    <t>龙海村</t>
  </si>
  <si>
    <t>接官亭村</t>
  </si>
  <si>
    <t>将军村</t>
  </si>
  <si>
    <t>江口镇</t>
  </si>
  <si>
    <t>袁家村</t>
  </si>
  <si>
    <t>关美村</t>
  </si>
  <si>
    <t>三平村</t>
  </si>
  <si>
    <t>近尾洲镇</t>
  </si>
  <si>
    <t>合家村</t>
  </si>
  <si>
    <t>栗江镇</t>
  </si>
  <si>
    <t>白洲村</t>
  </si>
  <si>
    <t>柘田村</t>
  </si>
  <si>
    <t>赤土村</t>
  </si>
  <si>
    <t>里鱼村</t>
  </si>
  <si>
    <t>茅市镇</t>
  </si>
  <si>
    <t>八石村</t>
  </si>
  <si>
    <t>岐山镇</t>
  </si>
  <si>
    <t>芳冲村</t>
  </si>
  <si>
    <t>团集村</t>
  </si>
  <si>
    <t>花山村</t>
  </si>
  <si>
    <t>石堰村</t>
  </si>
  <si>
    <t>泉湖镇</t>
  </si>
  <si>
    <t>八塘村</t>
  </si>
  <si>
    <t>咸塘镇</t>
  </si>
  <si>
    <t>高桥村</t>
  </si>
  <si>
    <t>桐岗村</t>
  </si>
  <si>
    <t>柴冲村</t>
  </si>
  <si>
    <t>相市乡</t>
  </si>
  <si>
    <t>托塘村</t>
  </si>
  <si>
    <t>许田村</t>
  </si>
  <si>
    <t>向阳桥街道</t>
  </si>
  <si>
    <t>茅岗村</t>
  </si>
  <si>
    <t>桐梓山村</t>
  </si>
  <si>
    <t>平山村</t>
  </si>
  <si>
    <t>白洋村</t>
  </si>
  <si>
    <t>朝阳村</t>
  </si>
  <si>
    <t>灵觉村</t>
  </si>
  <si>
    <t>富高村</t>
  </si>
  <si>
    <t>土谷塘村</t>
  </si>
  <si>
    <t>云集街道</t>
  </si>
  <si>
    <t>栗坪村</t>
  </si>
  <si>
    <t>毛塘村</t>
  </si>
  <si>
    <t>渡口村</t>
  </si>
  <si>
    <t>响鼓岭村</t>
  </si>
  <si>
    <t>普贤村</t>
  </si>
  <si>
    <t>柞市镇</t>
  </si>
  <si>
    <t>赤桥村</t>
  </si>
  <si>
    <t>代泉村</t>
  </si>
  <si>
    <t>湾洞桥村</t>
  </si>
  <si>
    <t>阳兴村</t>
  </si>
  <si>
    <t>广寺村</t>
  </si>
  <si>
    <t>大元村</t>
  </si>
  <si>
    <t>洪堰村</t>
  </si>
  <si>
    <t>三塘镇</t>
  </si>
  <si>
    <t>大广村</t>
  </si>
  <si>
    <t>南铺村</t>
  </si>
  <si>
    <t>泉溪镇</t>
  </si>
  <si>
    <t>大安村</t>
  </si>
  <si>
    <t>硫市镇</t>
  </si>
  <si>
    <t>大桥村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</si>
</sst>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11"/>
      <name val="仿宋"/>
      <charset val="134"/>
    </font>
    <font>
      <sz val="14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topLeftCell="A4" workbookViewId="0">
      <selection activeCell="K8" sqref="K8"/>
    </sheetView>
  </sheetViews>
  <sheetFormatPr defaultColWidth="9" defaultRowHeight="14.25" outlineLevelCol="5"/>
  <cols>
    <col min="1" max="1" width="8.5" style="1" customWidth="1"/>
    <col min="2" max="2" width="27.625" style="1" customWidth="1"/>
    <col min="3" max="3" width="28" style="1" customWidth="1"/>
    <col min="4" max="4" width="25.375" style="1" customWidth="1"/>
    <col min="5" max="5" width="13.5" style="1" customWidth="1"/>
    <col min="6" max="6" width="13.875" style="1" customWidth="1"/>
    <col min="7" max="16384" width="9" style="1"/>
  </cols>
  <sheetData>
    <row r="1" s="1" customFormat="1" ht="25" customHeight="1" spans="1:1">
      <c r="A1" s="13" t="s">
        <v>0</v>
      </c>
    </row>
    <row r="2" s="1" customFormat="1" ht="30" customHeight="1" spans="1:6">
      <c r="A2" s="3" t="s">
        <v>1</v>
      </c>
      <c r="B2" s="3"/>
      <c r="C2" s="3"/>
      <c r="D2" s="3"/>
      <c r="E2" s="3"/>
      <c r="F2" s="3"/>
    </row>
    <row r="3" s="1" customFormat="1" ht="31" customHeight="1" spans="3:6">
      <c r="C3" s="4"/>
      <c r="D3" s="4"/>
      <c r="E3" s="4"/>
      <c r="F3" s="4" t="s">
        <v>2</v>
      </c>
    </row>
    <row r="4" s="2" customFormat="1" ht="30" customHeight="1" spans="1:6">
      <c r="A4" s="14" t="s">
        <v>3</v>
      </c>
      <c r="B4" s="14" t="s">
        <v>4</v>
      </c>
      <c r="C4" s="5" t="s">
        <v>5</v>
      </c>
      <c r="D4" s="5" t="s">
        <v>6</v>
      </c>
      <c r="E4" s="5" t="s">
        <v>7</v>
      </c>
      <c r="F4" s="14" t="s">
        <v>8</v>
      </c>
    </row>
    <row r="5" s="12" customFormat="1" ht="60" customHeight="1" spans="1:6">
      <c r="A5" s="7">
        <v>1</v>
      </c>
      <c r="B5" s="9" t="s">
        <v>9</v>
      </c>
      <c r="C5" s="15" t="s">
        <v>10</v>
      </c>
      <c r="D5" s="7">
        <v>39</v>
      </c>
      <c r="E5" s="7">
        <f t="shared" ref="E5:E8" si="0">SUM(C5:D5)</f>
        <v>39</v>
      </c>
      <c r="F5" s="15" t="s">
        <v>11</v>
      </c>
    </row>
    <row r="6" s="12" customFormat="1" ht="60" customHeight="1" spans="1:6">
      <c r="A6" s="7">
        <v>2</v>
      </c>
      <c r="B6" s="9" t="s">
        <v>12</v>
      </c>
      <c r="C6" s="15" t="s">
        <v>13</v>
      </c>
      <c r="D6" s="7">
        <v>89</v>
      </c>
      <c r="E6" s="7">
        <f t="shared" si="0"/>
        <v>89</v>
      </c>
      <c r="F6" s="15"/>
    </row>
    <row r="7" s="12" customFormat="1" ht="60" customHeight="1" spans="1:6">
      <c r="A7" s="7">
        <v>3</v>
      </c>
      <c r="B7" s="7" t="s">
        <v>14</v>
      </c>
      <c r="C7" s="7" t="s">
        <v>15</v>
      </c>
      <c r="D7" s="7">
        <v>503</v>
      </c>
      <c r="E7" s="7">
        <f t="shared" si="0"/>
        <v>503</v>
      </c>
      <c r="F7" s="16"/>
    </row>
    <row r="8" s="12" customFormat="1" ht="60" customHeight="1" spans="1:6">
      <c r="A8" s="7">
        <v>4</v>
      </c>
      <c r="B8" s="7"/>
      <c r="C8" s="7" t="s">
        <v>16</v>
      </c>
      <c r="D8" s="7">
        <v>287</v>
      </c>
      <c r="E8" s="7">
        <f t="shared" si="0"/>
        <v>287</v>
      </c>
      <c r="F8" s="17"/>
    </row>
    <row r="9" s="12" customFormat="1" ht="60" customHeight="1" spans="1:6">
      <c r="A9" s="7">
        <v>5</v>
      </c>
      <c r="B9" s="7" t="s">
        <v>17</v>
      </c>
      <c r="C9" s="7" t="s">
        <v>18</v>
      </c>
      <c r="D9" s="7">
        <v>40</v>
      </c>
      <c r="E9" s="7">
        <f>D9</f>
        <v>40</v>
      </c>
      <c r="F9" s="17"/>
    </row>
    <row r="10" s="1" customFormat="1" ht="60" customHeight="1" spans="1:6">
      <c r="A10" s="7">
        <v>6</v>
      </c>
      <c r="B10" s="7" t="s">
        <v>19</v>
      </c>
      <c r="C10" s="7"/>
      <c r="D10" s="7">
        <f>SUM(D5:D9)</f>
        <v>958</v>
      </c>
      <c r="E10" s="7">
        <f>SUM(C10:D10)</f>
        <v>958</v>
      </c>
      <c r="F10" s="18"/>
    </row>
    <row r="11" s="1" customFormat="1" ht="38" customHeight="1" spans="1:6">
      <c r="A11" s="19"/>
      <c r="B11" s="19"/>
      <c r="C11" s="19"/>
      <c r="D11" s="19"/>
      <c r="E11" s="19"/>
      <c r="F11" s="19"/>
    </row>
  </sheetData>
  <mergeCells count="3">
    <mergeCell ref="A2:F2"/>
    <mergeCell ref="A11:F11"/>
    <mergeCell ref="B7:B8"/>
  </mergeCells>
  <pageMargins left="0.75" right="0.75" top="1" bottom="1" header="0.5" footer="0.5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2"/>
  <sheetViews>
    <sheetView topLeftCell="A34" workbookViewId="0">
      <selection activeCell="F45" sqref="F45"/>
    </sheetView>
  </sheetViews>
  <sheetFormatPr defaultColWidth="9" defaultRowHeight="14.25"/>
  <cols>
    <col min="1" max="1" width="9.75" style="1" customWidth="1"/>
    <col min="2" max="2" width="19.25" style="1" customWidth="1"/>
    <col min="3" max="3" width="15.625" style="1" customWidth="1"/>
    <col min="4" max="4" width="14.5" style="1" customWidth="1"/>
    <col min="5" max="5" width="12.375" style="1" customWidth="1"/>
    <col min="6" max="6" width="16.125" style="1" customWidth="1"/>
    <col min="7" max="7" width="13.375" style="1" customWidth="1"/>
    <col min="8" max="8" width="12.3166666666667" style="1" customWidth="1"/>
    <col min="9" max="16384" width="9" style="1"/>
  </cols>
  <sheetData>
    <row r="1" s="1" customFormat="1" ht="30" customHeight="1" spans="1:8">
      <c r="A1" s="3" t="s">
        <v>20</v>
      </c>
      <c r="B1" s="3"/>
      <c r="C1" s="3"/>
      <c r="D1" s="3"/>
      <c r="E1" s="3"/>
      <c r="F1" s="3"/>
      <c r="G1" s="3"/>
      <c r="H1" s="3"/>
    </row>
    <row r="2" s="1" customFormat="1" ht="31" customHeight="1" spans="7:8">
      <c r="G2" s="4"/>
      <c r="H2" s="4" t="s">
        <v>2</v>
      </c>
    </row>
    <row r="3" s="2" customFormat="1" ht="25" customHeight="1" spans="1:8">
      <c r="A3" s="5" t="s">
        <v>3</v>
      </c>
      <c r="B3" s="6" t="s">
        <v>21</v>
      </c>
      <c r="C3" s="5" t="s">
        <v>7</v>
      </c>
      <c r="D3" s="5" t="s">
        <v>22</v>
      </c>
      <c r="E3" s="5" t="s">
        <v>23</v>
      </c>
      <c r="F3" s="5"/>
      <c r="G3" s="5" t="s">
        <v>19</v>
      </c>
      <c r="H3" s="5" t="s">
        <v>8</v>
      </c>
    </row>
    <row r="4" s="2" customFormat="1" ht="25" customHeight="1" spans="1:8">
      <c r="A4" s="5"/>
      <c r="B4" s="5"/>
      <c r="C4" s="5"/>
      <c r="D4" s="5"/>
      <c r="E4" s="5" t="s">
        <v>15</v>
      </c>
      <c r="F4" s="5" t="s">
        <v>24</v>
      </c>
      <c r="G4" s="5"/>
      <c r="H4" s="5"/>
    </row>
    <row r="5" s="2" customFormat="1" ht="25.6" customHeight="1" spans="1:8">
      <c r="A5" s="7">
        <v>1</v>
      </c>
      <c r="B5" s="7" t="s">
        <v>25</v>
      </c>
      <c r="C5" s="7">
        <f>SUM(G5:G10)</f>
        <v>140</v>
      </c>
      <c r="D5" s="7" t="s">
        <v>26</v>
      </c>
      <c r="E5" s="7"/>
      <c r="F5" s="7">
        <v>10</v>
      </c>
      <c r="G5" s="7">
        <f t="shared" ref="G5:G68" si="0">E5+F5</f>
        <v>10</v>
      </c>
      <c r="H5" s="7"/>
    </row>
    <row r="6" s="2" customFormat="1" ht="25.6" customHeight="1" spans="1:8">
      <c r="A6" s="7">
        <v>2</v>
      </c>
      <c r="B6" s="7"/>
      <c r="C6" s="7"/>
      <c r="D6" s="7" t="s">
        <v>27</v>
      </c>
      <c r="E6" s="7"/>
      <c r="F6" s="7">
        <v>5</v>
      </c>
      <c r="G6" s="7">
        <f t="shared" si="0"/>
        <v>5</v>
      </c>
      <c r="H6" s="8"/>
    </row>
    <row r="7" s="2" customFormat="1" ht="25.6" customHeight="1" spans="1:8">
      <c r="A7" s="7">
        <v>3</v>
      </c>
      <c r="B7" s="7"/>
      <c r="C7" s="7"/>
      <c r="D7" s="7" t="s">
        <v>28</v>
      </c>
      <c r="E7" s="7">
        <v>40</v>
      </c>
      <c r="F7" s="7"/>
      <c r="G7" s="7">
        <f t="shared" si="0"/>
        <v>40</v>
      </c>
      <c r="H7" s="8" t="s">
        <v>29</v>
      </c>
    </row>
    <row r="8" s="2" customFormat="1" ht="25.6" customHeight="1" spans="1:8">
      <c r="A8" s="7">
        <v>4</v>
      </c>
      <c r="B8" s="7"/>
      <c r="C8" s="7"/>
      <c r="D8" s="7" t="s">
        <v>30</v>
      </c>
      <c r="E8" s="7">
        <v>40</v>
      </c>
      <c r="F8" s="7"/>
      <c r="G8" s="7">
        <f t="shared" si="0"/>
        <v>40</v>
      </c>
      <c r="H8" s="8" t="s">
        <v>29</v>
      </c>
    </row>
    <row r="9" s="2" customFormat="1" ht="25.6" customHeight="1" spans="1:8">
      <c r="A9" s="7">
        <v>5</v>
      </c>
      <c r="B9" s="7"/>
      <c r="C9" s="7"/>
      <c r="D9" s="7" t="s">
        <v>31</v>
      </c>
      <c r="E9" s="7"/>
      <c r="F9" s="7">
        <v>5</v>
      </c>
      <c r="G9" s="7">
        <f t="shared" si="0"/>
        <v>5</v>
      </c>
      <c r="H9" s="8"/>
    </row>
    <row r="10" s="2" customFormat="1" ht="25.6" customHeight="1" spans="1:8">
      <c r="A10" s="7">
        <v>6</v>
      </c>
      <c r="B10" s="7"/>
      <c r="C10" s="7"/>
      <c r="D10" s="7" t="s">
        <v>32</v>
      </c>
      <c r="E10" s="7">
        <v>40</v>
      </c>
      <c r="F10" s="7"/>
      <c r="G10" s="7">
        <f t="shared" si="0"/>
        <v>40</v>
      </c>
      <c r="H10" s="8" t="s">
        <v>29</v>
      </c>
    </row>
    <row r="11" s="2" customFormat="1" ht="25.6" customHeight="1" spans="1:8">
      <c r="A11" s="7">
        <v>7</v>
      </c>
      <c r="B11" s="7" t="s">
        <v>33</v>
      </c>
      <c r="C11" s="7">
        <f>SUM(G11:G14)</f>
        <v>35</v>
      </c>
      <c r="D11" s="7" t="s">
        <v>34</v>
      </c>
      <c r="E11" s="7"/>
      <c r="F11" s="7">
        <v>5</v>
      </c>
      <c r="G11" s="7">
        <f t="shared" si="0"/>
        <v>5</v>
      </c>
      <c r="H11" s="8"/>
    </row>
    <row r="12" s="2" customFormat="1" ht="25.6" customHeight="1" spans="1:8">
      <c r="A12" s="7">
        <v>8</v>
      </c>
      <c r="B12" s="7"/>
      <c r="C12" s="7"/>
      <c r="D12" s="7" t="s">
        <v>35</v>
      </c>
      <c r="E12" s="7"/>
      <c r="F12" s="7">
        <v>5</v>
      </c>
      <c r="G12" s="7">
        <f t="shared" si="0"/>
        <v>5</v>
      </c>
      <c r="H12" s="8"/>
    </row>
    <row r="13" s="2" customFormat="1" ht="25.6" customHeight="1" spans="1:8">
      <c r="A13" s="7">
        <v>9</v>
      </c>
      <c r="B13" s="7"/>
      <c r="C13" s="7"/>
      <c r="D13" s="7" t="s">
        <v>36</v>
      </c>
      <c r="E13" s="7">
        <v>10</v>
      </c>
      <c r="F13" s="7">
        <v>10</v>
      </c>
      <c r="G13" s="7">
        <f t="shared" si="0"/>
        <v>20</v>
      </c>
      <c r="H13" s="8" t="s">
        <v>29</v>
      </c>
    </row>
    <row r="14" s="2" customFormat="1" ht="25.6" customHeight="1" spans="1:8">
      <c r="A14" s="7">
        <v>10</v>
      </c>
      <c r="B14" s="7"/>
      <c r="C14" s="7"/>
      <c r="D14" s="7" t="s">
        <v>37</v>
      </c>
      <c r="E14" s="7"/>
      <c r="F14" s="7">
        <v>5</v>
      </c>
      <c r="G14" s="7">
        <f t="shared" si="0"/>
        <v>5</v>
      </c>
      <c r="H14" s="8"/>
    </row>
    <row r="15" s="2" customFormat="1" ht="25.6" customHeight="1" spans="1:8">
      <c r="A15" s="7">
        <v>11</v>
      </c>
      <c r="B15" s="7" t="s">
        <v>38</v>
      </c>
      <c r="C15" s="7">
        <f>SUM(G15)</f>
        <v>10</v>
      </c>
      <c r="D15" s="7" t="s">
        <v>39</v>
      </c>
      <c r="E15" s="7">
        <v>5</v>
      </c>
      <c r="F15" s="7">
        <v>5</v>
      </c>
      <c r="G15" s="7">
        <f t="shared" si="0"/>
        <v>10</v>
      </c>
      <c r="H15" s="8"/>
    </row>
    <row r="16" s="2" customFormat="1" ht="25.6" customHeight="1" spans="1:8">
      <c r="A16" s="7">
        <v>12</v>
      </c>
      <c r="B16" s="7" t="s">
        <v>40</v>
      </c>
      <c r="C16" s="7">
        <f>SUM(G16:G20)</f>
        <v>65</v>
      </c>
      <c r="D16" s="7" t="s">
        <v>41</v>
      </c>
      <c r="E16" s="7"/>
      <c r="F16" s="7">
        <v>10</v>
      </c>
      <c r="G16" s="7">
        <f t="shared" si="0"/>
        <v>10</v>
      </c>
      <c r="H16" s="8"/>
    </row>
    <row r="17" s="2" customFormat="1" ht="25.6" customHeight="1" spans="1:8">
      <c r="A17" s="7">
        <v>13</v>
      </c>
      <c r="B17" s="7"/>
      <c r="C17" s="7"/>
      <c r="D17" s="7" t="s">
        <v>42</v>
      </c>
      <c r="E17" s="7">
        <v>40</v>
      </c>
      <c r="F17" s="7"/>
      <c r="G17" s="7">
        <f t="shared" si="0"/>
        <v>40</v>
      </c>
      <c r="H17" s="8" t="s">
        <v>29</v>
      </c>
    </row>
    <row r="18" s="2" customFormat="1" ht="25.6" customHeight="1" spans="1:8">
      <c r="A18" s="7">
        <v>14</v>
      </c>
      <c r="B18" s="7"/>
      <c r="C18" s="7"/>
      <c r="D18" s="7" t="s">
        <v>43</v>
      </c>
      <c r="E18" s="7"/>
      <c r="F18" s="7">
        <v>5</v>
      </c>
      <c r="G18" s="7">
        <f t="shared" si="0"/>
        <v>5</v>
      </c>
      <c r="H18" s="8"/>
    </row>
    <row r="19" s="2" customFormat="1" ht="25.6" customHeight="1" spans="1:8">
      <c r="A19" s="7">
        <v>15</v>
      </c>
      <c r="B19" s="7"/>
      <c r="C19" s="7"/>
      <c r="D19" s="7" t="s">
        <v>44</v>
      </c>
      <c r="E19" s="7"/>
      <c r="F19" s="7">
        <v>5</v>
      </c>
      <c r="G19" s="7">
        <f t="shared" si="0"/>
        <v>5</v>
      </c>
      <c r="H19" s="8"/>
    </row>
    <row r="20" s="2" customFormat="1" ht="25.6" customHeight="1" spans="1:8">
      <c r="A20" s="7">
        <v>16</v>
      </c>
      <c r="B20" s="7"/>
      <c r="C20" s="7"/>
      <c r="D20" s="7" t="s">
        <v>45</v>
      </c>
      <c r="E20" s="7">
        <v>5</v>
      </c>
      <c r="F20" s="7"/>
      <c r="G20" s="7">
        <f t="shared" si="0"/>
        <v>5</v>
      </c>
      <c r="H20" s="8"/>
    </row>
    <row r="21" s="2" customFormat="1" ht="25.6" customHeight="1" spans="1:8">
      <c r="A21" s="7">
        <v>17</v>
      </c>
      <c r="B21" s="9" t="s">
        <v>46</v>
      </c>
      <c r="C21" s="7">
        <v>18</v>
      </c>
      <c r="D21" s="7" t="s">
        <v>47</v>
      </c>
      <c r="E21" s="7"/>
      <c r="F21" s="7">
        <v>10</v>
      </c>
      <c r="G21" s="7">
        <f t="shared" si="0"/>
        <v>10</v>
      </c>
      <c r="H21" s="8"/>
    </row>
    <row r="22" s="2" customFormat="1" ht="25.6" customHeight="1" spans="1:8">
      <c r="A22" s="7">
        <v>18</v>
      </c>
      <c r="B22" s="10"/>
      <c r="C22" s="7"/>
      <c r="D22" s="7" t="s">
        <v>48</v>
      </c>
      <c r="E22" s="7"/>
      <c r="F22" s="7">
        <v>8</v>
      </c>
      <c r="G22" s="7">
        <f t="shared" si="0"/>
        <v>8</v>
      </c>
      <c r="H22" s="8"/>
    </row>
    <row r="23" s="2" customFormat="1" ht="25.6" customHeight="1" spans="1:8">
      <c r="A23" s="7">
        <v>19</v>
      </c>
      <c r="B23" s="9" t="s">
        <v>49</v>
      </c>
      <c r="C23" s="9">
        <v>36</v>
      </c>
      <c r="D23" s="7" t="s">
        <v>50</v>
      </c>
      <c r="E23" s="7"/>
      <c r="F23" s="7">
        <v>5</v>
      </c>
      <c r="G23" s="7">
        <f t="shared" si="0"/>
        <v>5</v>
      </c>
      <c r="H23" s="8"/>
    </row>
    <row r="24" s="2" customFormat="1" ht="25.6" customHeight="1" spans="1:8">
      <c r="A24" s="7">
        <v>20</v>
      </c>
      <c r="B24" s="11"/>
      <c r="C24" s="11"/>
      <c r="D24" s="7" t="s">
        <v>51</v>
      </c>
      <c r="E24" s="7"/>
      <c r="F24" s="7">
        <v>8</v>
      </c>
      <c r="G24" s="7">
        <f t="shared" si="0"/>
        <v>8</v>
      </c>
      <c r="H24" s="8"/>
    </row>
    <row r="25" s="2" customFormat="1" ht="25.6" customHeight="1" spans="1:8">
      <c r="A25" s="7">
        <v>21</v>
      </c>
      <c r="B25" s="11"/>
      <c r="C25" s="11"/>
      <c r="D25" s="7" t="s">
        <v>52</v>
      </c>
      <c r="E25" s="7"/>
      <c r="F25" s="7">
        <v>3</v>
      </c>
      <c r="G25" s="7">
        <f t="shared" si="0"/>
        <v>3</v>
      </c>
      <c r="H25" s="8"/>
    </row>
    <row r="26" s="2" customFormat="1" ht="25.6" customHeight="1" spans="1:8">
      <c r="A26" s="7">
        <v>22</v>
      </c>
      <c r="B26" s="11"/>
      <c r="C26" s="11"/>
      <c r="D26" s="7" t="s">
        <v>53</v>
      </c>
      <c r="E26" s="7"/>
      <c r="F26" s="7">
        <v>5</v>
      </c>
      <c r="G26" s="7">
        <f t="shared" si="0"/>
        <v>5</v>
      </c>
      <c r="H26" s="8"/>
    </row>
    <row r="27" s="2" customFormat="1" ht="25.6" customHeight="1" spans="1:8">
      <c r="A27" s="7">
        <v>23</v>
      </c>
      <c r="B27" s="11"/>
      <c r="C27" s="11"/>
      <c r="D27" s="7" t="s">
        <v>54</v>
      </c>
      <c r="E27" s="7"/>
      <c r="F27" s="7">
        <v>10</v>
      </c>
      <c r="G27" s="7">
        <f t="shared" si="0"/>
        <v>10</v>
      </c>
      <c r="H27" s="8"/>
    </row>
    <row r="28" s="2" customFormat="1" ht="25.6" customHeight="1" spans="1:8">
      <c r="A28" s="7">
        <v>24</v>
      </c>
      <c r="B28" s="10"/>
      <c r="C28" s="10"/>
      <c r="D28" s="7" t="s">
        <v>55</v>
      </c>
      <c r="E28" s="7"/>
      <c r="F28" s="7">
        <v>5</v>
      </c>
      <c r="G28" s="7">
        <f t="shared" si="0"/>
        <v>5</v>
      </c>
      <c r="H28" s="8"/>
    </row>
    <row r="29" s="2" customFormat="1" ht="25.6" customHeight="1" spans="1:8">
      <c r="A29" s="7">
        <v>25</v>
      </c>
      <c r="B29" s="7" t="s">
        <v>56</v>
      </c>
      <c r="C29" s="7">
        <v>20</v>
      </c>
      <c r="D29" s="7" t="s">
        <v>57</v>
      </c>
      <c r="E29" s="7"/>
      <c r="F29" s="7">
        <v>5</v>
      </c>
      <c r="G29" s="7">
        <f t="shared" si="0"/>
        <v>5</v>
      </c>
      <c r="H29" s="8"/>
    </row>
    <row r="30" s="2" customFormat="1" ht="25.6" customHeight="1" spans="1:8">
      <c r="A30" s="7">
        <v>26</v>
      </c>
      <c r="B30" s="7"/>
      <c r="C30" s="7"/>
      <c r="D30" s="7" t="s">
        <v>58</v>
      </c>
      <c r="E30" s="7"/>
      <c r="F30" s="7">
        <v>5</v>
      </c>
      <c r="G30" s="7">
        <f t="shared" si="0"/>
        <v>5</v>
      </c>
      <c r="H30" s="8"/>
    </row>
    <row r="31" s="2" customFormat="1" ht="25.6" customHeight="1" spans="1:8">
      <c r="A31" s="7">
        <v>27</v>
      </c>
      <c r="B31" s="7"/>
      <c r="C31" s="7"/>
      <c r="D31" s="7" t="s">
        <v>59</v>
      </c>
      <c r="E31" s="7"/>
      <c r="F31" s="7">
        <v>10</v>
      </c>
      <c r="G31" s="7">
        <f t="shared" si="0"/>
        <v>10</v>
      </c>
      <c r="H31" s="8"/>
    </row>
    <row r="32" s="2" customFormat="1" ht="25.6" customHeight="1" spans="1:8">
      <c r="A32" s="7">
        <v>28</v>
      </c>
      <c r="B32" s="7" t="s">
        <v>60</v>
      </c>
      <c r="C32" s="7">
        <f>SUM(G32:G32)</f>
        <v>5</v>
      </c>
      <c r="D32" s="7" t="s">
        <v>61</v>
      </c>
      <c r="E32" s="7"/>
      <c r="F32" s="7">
        <v>5</v>
      </c>
      <c r="G32" s="7">
        <f t="shared" si="0"/>
        <v>5</v>
      </c>
      <c r="H32" s="8"/>
    </row>
    <row r="33" s="2" customFormat="1" ht="25.6" customHeight="1" spans="1:8">
      <c r="A33" s="7">
        <v>29</v>
      </c>
      <c r="B33" s="9" t="s">
        <v>62</v>
      </c>
      <c r="C33" s="9">
        <v>25</v>
      </c>
      <c r="D33" s="7" t="s">
        <v>63</v>
      </c>
      <c r="E33" s="7"/>
      <c r="F33" s="7">
        <v>5</v>
      </c>
      <c r="G33" s="7">
        <f t="shared" si="0"/>
        <v>5</v>
      </c>
      <c r="H33" s="8"/>
    </row>
    <row r="34" s="2" customFormat="1" ht="25.6" customHeight="1" spans="1:8">
      <c r="A34" s="7">
        <v>30</v>
      </c>
      <c r="B34" s="11"/>
      <c r="C34" s="11"/>
      <c r="D34" s="7" t="s">
        <v>64</v>
      </c>
      <c r="E34" s="7"/>
      <c r="F34" s="7">
        <v>5</v>
      </c>
      <c r="G34" s="7">
        <f t="shared" si="0"/>
        <v>5</v>
      </c>
      <c r="H34" s="8"/>
    </row>
    <row r="35" s="2" customFormat="1" ht="25.6" customHeight="1" spans="1:8">
      <c r="A35" s="7">
        <v>31</v>
      </c>
      <c r="B35" s="11"/>
      <c r="C35" s="11"/>
      <c r="D35" s="7" t="s">
        <v>65</v>
      </c>
      <c r="E35" s="7"/>
      <c r="F35" s="7">
        <v>5</v>
      </c>
      <c r="G35" s="7">
        <f t="shared" si="0"/>
        <v>5</v>
      </c>
      <c r="H35" s="8"/>
    </row>
    <row r="36" s="2" customFormat="1" ht="25.6" customHeight="1" spans="1:8">
      <c r="A36" s="7">
        <v>32</v>
      </c>
      <c r="B36" s="10"/>
      <c r="C36" s="11"/>
      <c r="D36" s="7" t="s">
        <v>66</v>
      </c>
      <c r="E36" s="7">
        <v>10</v>
      </c>
      <c r="F36" s="7"/>
      <c r="G36" s="7">
        <f t="shared" si="0"/>
        <v>10</v>
      </c>
      <c r="H36" s="8" t="s">
        <v>29</v>
      </c>
    </row>
    <row r="37" s="2" customFormat="1" ht="25.6" customHeight="1" spans="1:8">
      <c r="A37" s="7">
        <v>33</v>
      </c>
      <c r="B37" s="7" t="s">
        <v>67</v>
      </c>
      <c r="C37" s="7">
        <f>SUM(G37:G37)</f>
        <v>3</v>
      </c>
      <c r="D37" s="7" t="s">
        <v>68</v>
      </c>
      <c r="E37" s="7"/>
      <c r="F37" s="7">
        <v>3</v>
      </c>
      <c r="G37" s="7">
        <f t="shared" si="0"/>
        <v>3</v>
      </c>
      <c r="H37" s="8"/>
    </row>
    <row r="38" s="2" customFormat="1" ht="25.6" customHeight="1" spans="1:8">
      <c r="A38" s="7">
        <v>34</v>
      </c>
      <c r="B38" s="7" t="s">
        <v>69</v>
      </c>
      <c r="C38" s="7">
        <f>SUM(G38:G41)</f>
        <v>25</v>
      </c>
      <c r="D38" s="7" t="s">
        <v>70</v>
      </c>
      <c r="E38" s="7"/>
      <c r="F38" s="7">
        <v>5</v>
      </c>
      <c r="G38" s="7">
        <f t="shared" si="0"/>
        <v>5</v>
      </c>
      <c r="H38" s="8"/>
    </row>
    <row r="39" s="2" customFormat="1" ht="25.6" customHeight="1" spans="1:8">
      <c r="A39" s="7">
        <v>35</v>
      </c>
      <c r="B39" s="7"/>
      <c r="C39" s="7"/>
      <c r="D39" s="7" t="s">
        <v>71</v>
      </c>
      <c r="E39" s="7"/>
      <c r="F39" s="7">
        <v>10</v>
      </c>
      <c r="G39" s="7">
        <f t="shared" si="0"/>
        <v>10</v>
      </c>
      <c r="H39" s="8"/>
    </row>
    <row r="40" s="2" customFormat="1" ht="25.6" customHeight="1" spans="1:8">
      <c r="A40" s="7">
        <v>36</v>
      </c>
      <c r="B40" s="7"/>
      <c r="C40" s="7"/>
      <c r="D40" s="7" t="s">
        <v>72</v>
      </c>
      <c r="E40" s="7"/>
      <c r="F40" s="7">
        <v>5</v>
      </c>
      <c r="G40" s="7">
        <f t="shared" si="0"/>
        <v>5</v>
      </c>
      <c r="H40" s="8"/>
    </row>
    <row r="41" s="2" customFormat="1" ht="25.6" customHeight="1" spans="1:8">
      <c r="A41" s="7">
        <v>37</v>
      </c>
      <c r="B41" s="7"/>
      <c r="C41" s="7"/>
      <c r="D41" s="7" t="s">
        <v>73</v>
      </c>
      <c r="E41" s="7">
        <v>5</v>
      </c>
      <c r="F41" s="7"/>
      <c r="G41" s="7">
        <f t="shared" si="0"/>
        <v>5</v>
      </c>
      <c r="H41" s="8"/>
    </row>
    <row r="42" s="2" customFormat="1" ht="25.6" customHeight="1" spans="1:8">
      <c r="A42" s="7">
        <v>38</v>
      </c>
      <c r="B42" s="7" t="s">
        <v>74</v>
      </c>
      <c r="C42" s="7">
        <f>SUM(G42:G42)</f>
        <v>10</v>
      </c>
      <c r="D42" s="7" t="s">
        <v>75</v>
      </c>
      <c r="E42" s="7"/>
      <c r="F42" s="7">
        <v>10</v>
      </c>
      <c r="G42" s="7">
        <f t="shared" si="0"/>
        <v>10</v>
      </c>
      <c r="H42" s="8"/>
    </row>
    <row r="43" s="2" customFormat="1" ht="25.6" customHeight="1" spans="1:8">
      <c r="A43" s="7">
        <v>39</v>
      </c>
      <c r="B43" s="7" t="s">
        <v>76</v>
      </c>
      <c r="C43" s="7">
        <f>SUM(G43:G45)</f>
        <v>55</v>
      </c>
      <c r="D43" s="7" t="s">
        <v>77</v>
      </c>
      <c r="E43" s="7">
        <v>40</v>
      </c>
      <c r="F43" s="7"/>
      <c r="G43" s="7">
        <f t="shared" si="0"/>
        <v>40</v>
      </c>
      <c r="H43" s="8" t="s">
        <v>29</v>
      </c>
    </row>
    <row r="44" s="2" customFormat="1" ht="25.6" customHeight="1" spans="1:8">
      <c r="A44" s="7">
        <v>40</v>
      </c>
      <c r="B44" s="7"/>
      <c r="C44" s="7"/>
      <c r="D44" s="7" t="s">
        <v>78</v>
      </c>
      <c r="E44" s="7"/>
      <c r="F44" s="7">
        <v>5</v>
      </c>
      <c r="G44" s="7">
        <f t="shared" si="0"/>
        <v>5</v>
      </c>
      <c r="H44" s="8"/>
    </row>
    <row r="45" s="2" customFormat="1" ht="25.6" customHeight="1" spans="1:8">
      <c r="A45" s="7">
        <v>41</v>
      </c>
      <c r="B45" s="7"/>
      <c r="C45" s="7"/>
      <c r="D45" s="7" t="s">
        <v>79</v>
      </c>
      <c r="E45" s="7"/>
      <c r="F45" s="7">
        <v>10</v>
      </c>
      <c r="G45" s="7">
        <f t="shared" si="0"/>
        <v>10</v>
      </c>
      <c r="H45" s="8"/>
    </row>
    <row r="46" s="2" customFormat="1" ht="25.6" customHeight="1" spans="1:8">
      <c r="A46" s="7">
        <v>42</v>
      </c>
      <c r="B46" s="7" t="s">
        <v>80</v>
      </c>
      <c r="C46" s="7">
        <f>SUM(G46:G47)</f>
        <v>80</v>
      </c>
      <c r="D46" s="7" t="s">
        <v>81</v>
      </c>
      <c r="E46" s="7">
        <v>40</v>
      </c>
      <c r="F46" s="7"/>
      <c r="G46" s="7">
        <f t="shared" si="0"/>
        <v>40</v>
      </c>
      <c r="H46" s="8" t="s">
        <v>29</v>
      </c>
    </row>
    <row r="47" s="2" customFormat="1" ht="25.6" customHeight="1" spans="1:8">
      <c r="A47" s="7">
        <v>43</v>
      </c>
      <c r="B47" s="7"/>
      <c r="C47" s="7"/>
      <c r="D47" s="7" t="s">
        <v>82</v>
      </c>
      <c r="E47" s="7">
        <v>30</v>
      </c>
      <c r="F47" s="7">
        <v>10</v>
      </c>
      <c r="G47" s="7">
        <f t="shared" si="0"/>
        <v>40</v>
      </c>
      <c r="H47" s="8" t="s">
        <v>29</v>
      </c>
    </row>
    <row r="48" s="2" customFormat="1" ht="25.6" customHeight="1" spans="1:8">
      <c r="A48" s="7">
        <v>44</v>
      </c>
      <c r="B48" s="7" t="s">
        <v>83</v>
      </c>
      <c r="C48" s="7">
        <f>SUM(G48:G55)</f>
        <v>78</v>
      </c>
      <c r="D48" s="7" t="s">
        <v>84</v>
      </c>
      <c r="E48" s="7">
        <v>8</v>
      </c>
      <c r="F48" s="7"/>
      <c r="G48" s="7">
        <f t="shared" si="0"/>
        <v>8</v>
      </c>
      <c r="H48" s="8" t="s">
        <v>29</v>
      </c>
    </row>
    <row r="49" s="2" customFormat="1" ht="25.6" customHeight="1" spans="1:8">
      <c r="A49" s="7">
        <v>45</v>
      </c>
      <c r="B49" s="7"/>
      <c r="C49" s="7"/>
      <c r="D49" s="7" t="s">
        <v>85</v>
      </c>
      <c r="E49" s="7">
        <v>20</v>
      </c>
      <c r="F49" s="7"/>
      <c r="G49" s="7">
        <f t="shared" si="0"/>
        <v>20</v>
      </c>
      <c r="H49" s="8" t="s">
        <v>29</v>
      </c>
    </row>
    <row r="50" s="2" customFormat="1" ht="25.6" customHeight="1" spans="1:8">
      <c r="A50" s="7">
        <v>46</v>
      </c>
      <c r="B50" s="7"/>
      <c r="C50" s="7"/>
      <c r="D50" s="7" t="s">
        <v>86</v>
      </c>
      <c r="E50" s="7">
        <v>5</v>
      </c>
      <c r="F50" s="7"/>
      <c r="G50" s="7">
        <f t="shared" si="0"/>
        <v>5</v>
      </c>
      <c r="H50" s="8"/>
    </row>
    <row r="51" s="2" customFormat="1" ht="25.6" customHeight="1" spans="1:8">
      <c r="A51" s="7">
        <v>47</v>
      </c>
      <c r="B51" s="7"/>
      <c r="C51" s="7"/>
      <c r="D51" s="7" t="s">
        <v>87</v>
      </c>
      <c r="E51" s="7"/>
      <c r="F51" s="7">
        <v>5</v>
      </c>
      <c r="G51" s="7">
        <f t="shared" si="0"/>
        <v>5</v>
      </c>
      <c r="H51" s="8"/>
    </row>
    <row r="52" s="2" customFormat="1" ht="25.6" customHeight="1" spans="1:8">
      <c r="A52" s="7">
        <v>48</v>
      </c>
      <c r="B52" s="7"/>
      <c r="C52" s="7"/>
      <c r="D52" s="7" t="s">
        <v>88</v>
      </c>
      <c r="E52" s="7">
        <v>10</v>
      </c>
      <c r="F52" s="7"/>
      <c r="G52" s="7">
        <f t="shared" si="0"/>
        <v>10</v>
      </c>
      <c r="H52" s="8" t="s">
        <v>29</v>
      </c>
    </row>
    <row r="53" s="2" customFormat="1" ht="25.6" customHeight="1" spans="1:8">
      <c r="A53" s="7">
        <v>49</v>
      </c>
      <c r="B53" s="7"/>
      <c r="C53" s="7"/>
      <c r="D53" s="7" t="s">
        <v>89</v>
      </c>
      <c r="E53" s="7"/>
      <c r="F53" s="7">
        <v>10</v>
      </c>
      <c r="G53" s="7">
        <f t="shared" si="0"/>
        <v>10</v>
      </c>
      <c r="H53" s="8"/>
    </row>
    <row r="54" s="1" customFormat="1" ht="25.6" customHeight="1" spans="1:12">
      <c r="A54" s="7">
        <v>50</v>
      </c>
      <c r="B54" s="7"/>
      <c r="C54" s="7"/>
      <c r="D54" s="7" t="s">
        <v>90</v>
      </c>
      <c r="E54" s="7">
        <v>10</v>
      </c>
      <c r="F54" s="7"/>
      <c r="G54" s="7">
        <f t="shared" si="0"/>
        <v>10</v>
      </c>
      <c r="H54" s="8"/>
      <c r="I54" s="2"/>
      <c r="J54" s="2"/>
      <c r="K54" s="2"/>
      <c r="L54" s="2"/>
    </row>
    <row r="55" s="1" customFormat="1" ht="25.6" customHeight="1" spans="1:9">
      <c r="A55" s="7">
        <v>51</v>
      </c>
      <c r="B55" s="7"/>
      <c r="C55" s="7"/>
      <c r="D55" s="7" t="s">
        <v>91</v>
      </c>
      <c r="E55" s="7"/>
      <c r="F55" s="7">
        <v>10</v>
      </c>
      <c r="G55" s="7">
        <f t="shared" si="0"/>
        <v>10</v>
      </c>
      <c r="H55" s="8"/>
      <c r="I55" s="2"/>
    </row>
    <row r="56" s="1" customFormat="1" ht="25.6" customHeight="1" spans="1:9">
      <c r="A56" s="7">
        <v>52</v>
      </c>
      <c r="B56" s="9" t="s">
        <v>92</v>
      </c>
      <c r="C56" s="9">
        <v>80</v>
      </c>
      <c r="D56" s="7" t="s">
        <v>93</v>
      </c>
      <c r="E56" s="7"/>
      <c r="F56" s="7">
        <v>10</v>
      </c>
      <c r="G56" s="7">
        <f t="shared" si="0"/>
        <v>10</v>
      </c>
      <c r="H56" s="8"/>
      <c r="I56" s="2"/>
    </row>
    <row r="57" s="1" customFormat="1" ht="25.6" customHeight="1" spans="1:9">
      <c r="A57" s="7">
        <v>53</v>
      </c>
      <c r="B57" s="11"/>
      <c r="C57" s="11"/>
      <c r="D57" s="7" t="s">
        <v>94</v>
      </c>
      <c r="E57" s="7">
        <v>10</v>
      </c>
      <c r="F57" s="7"/>
      <c r="G57" s="7">
        <f t="shared" si="0"/>
        <v>10</v>
      </c>
      <c r="H57" s="8"/>
      <c r="I57" s="2"/>
    </row>
    <row r="58" s="1" customFormat="1" ht="25.6" customHeight="1" spans="1:9">
      <c r="A58" s="7">
        <v>54</v>
      </c>
      <c r="B58" s="11"/>
      <c r="C58" s="11"/>
      <c r="D58" s="7" t="s">
        <v>95</v>
      </c>
      <c r="E58" s="7">
        <v>10</v>
      </c>
      <c r="F58" s="7"/>
      <c r="G58" s="7">
        <f t="shared" si="0"/>
        <v>10</v>
      </c>
      <c r="H58" s="8"/>
      <c r="I58" s="2"/>
    </row>
    <row r="59" s="1" customFormat="1" ht="25.6" customHeight="1" spans="1:9">
      <c r="A59" s="7">
        <v>55</v>
      </c>
      <c r="B59" s="11"/>
      <c r="C59" s="11"/>
      <c r="D59" s="7" t="s">
        <v>96</v>
      </c>
      <c r="E59" s="7">
        <v>40</v>
      </c>
      <c r="F59" s="7"/>
      <c r="G59" s="7">
        <f t="shared" si="0"/>
        <v>40</v>
      </c>
      <c r="H59" s="8" t="s">
        <v>29</v>
      </c>
      <c r="I59" s="2"/>
    </row>
    <row r="60" s="1" customFormat="1" ht="25.6" customHeight="1" spans="1:9">
      <c r="A60" s="7">
        <v>56</v>
      </c>
      <c r="B60" s="11"/>
      <c r="C60" s="11"/>
      <c r="D60" s="7" t="s">
        <v>97</v>
      </c>
      <c r="E60" s="7">
        <v>10</v>
      </c>
      <c r="F60" s="7"/>
      <c r="G60" s="7">
        <f t="shared" si="0"/>
        <v>10</v>
      </c>
      <c r="H60" s="8"/>
      <c r="I60" s="2"/>
    </row>
    <row r="61" s="1" customFormat="1" ht="25.6" customHeight="1" spans="1:9">
      <c r="A61" s="7">
        <v>57</v>
      </c>
      <c r="B61" s="9" t="s">
        <v>98</v>
      </c>
      <c r="C61" s="9">
        <f>SUM(G61:G67)</f>
        <v>75</v>
      </c>
      <c r="D61" s="7" t="s">
        <v>99</v>
      </c>
      <c r="E61" s="7"/>
      <c r="F61" s="7">
        <v>5</v>
      </c>
      <c r="G61" s="7">
        <f t="shared" si="0"/>
        <v>5</v>
      </c>
      <c r="H61" s="8"/>
      <c r="I61" s="2"/>
    </row>
    <row r="62" s="1" customFormat="1" ht="25.6" customHeight="1" spans="1:9">
      <c r="A62" s="7">
        <v>58</v>
      </c>
      <c r="B62" s="11"/>
      <c r="C62" s="11"/>
      <c r="D62" s="7" t="s">
        <v>100</v>
      </c>
      <c r="E62" s="7"/>
      <c r="F62" s="7">
        <v>5</v>
      </c>
      <c r="G62" s="7">
        <f t="shared" si="0"/>
        <v>5</v>
      </c>
      <c r="H62" s="8"/>
      <c r="I62" s="2"/>
    </row>
    <row r="63" s="1" customFormat="1" ht="25.6" customHeight="1" spans="1:9">
      <c r="A63" s="7">
        <v>59</v>
      </c>
      <c r="B63" s="11"/>
      <c r="C63" s="11"/>
      <c r="D63" s="7" t="s">
        <v>101</v>
      </c>
      <c r="E63" s="7"/>
      <c r="F63" s="7">
        <v>5</v>
      </c>
      <c r="G63" s="7">
        <f t="shared" si="0"/>
        <v>5</v>
      </c>
      <c r="H63" s="8"/>
      <c r="I63" s="2"/>
    </row>
    <row r="64" s="1" customFormat="1" ht="25.6" customHeight="1" spans="1:9">
      <c r="A64" s="7">
        <v>60</v>
      </c>
      <c r="B64" s="11"/>
      <c r="C64" s="11"/>
      <c r="D64" s="7" t="s">
        <v>102</v>
      </c>
      <c r="E64" s="7">
        <v>15</v>
      </c>
      <c r="F64" s="7"/>
      <c r="G64" s="7">
        <f t="shared" si="0"/>
        <v>15</v>
      </c>
      <c r="H64" s="8" t="s">
        <v>29</v>
      </c>
      <c r="I64" s="2"/>
    </row>
    <row r="65" s="1" customFormat="1" ht="25.6" customHeight="1" spans="1:9">
      <c r="A65" s="7">
        <v>61</v>
      </c>
      <c r="B65" s="11"/>
      <c r="C65" s="11"/>
      <c r="D65" s="7" t="s">
        <v>103</v>
      </c>
      <c r="E65" s="7">
        <v>20</v>
      </c>
      <c r="F65" s="7"/>
      <c r="G65" s="7">
        <f t="shared" si="0"/>
        <v>20</v>
      </c>
      <c r="H65" s="8" t="s">
        <v>29</v>
      </c>
      <c r="I65" s="2"/>
    </row>
    <row r="66" s="1" customFormat="1" ht="25.6" customHeight="1" spans="1:9">
      <c r="A66" s="7">
        <v>62</v>
      </c>
      <c r="B66" s="11"/>
      <c r="C66" s="11"/>
      <c r="D66" s="7" t="s">
        <v>104</v>
      </c>
      <c r="E66" s="7"/>
      <c r="F66" s="7">
        <v>5</v>
      </c>
      <c r="G66" s="7">
        <f t="shared" si="0"/>
        <v>5</v>
      </c>
      <c r="H66" s="8"/>
      <c r="I66" s="2"/>
    </row>
    <row r="67" s="1" customFormat="1" ht="25.6" customHeight="1" spans="1:9">
      <c r="A67" s="7">
        <v>63</v>
      </c>
      <c r="B67" s="10"/>
      <c r="C67" s="10"/>
      <c r="D67" s="7" t="s">
        <v>105</v>
      </c>
      <c r="E67" s="7">
        <v>20</v>
      </c>
      <c r="F67" s="7"/>
      <c r="G67" s="7">
        <f t="shared" si="0"/>
        <v>20</v>
      </c>
      <c r="H67" s="8" t="s">
        <v>29</v>
      </c>
      <c r="I67" s="2"/>
    </row>
    <row r="68" s="1" customFormat="1" ht="25.6" customHeight="1" spans="1:9">
      <c r="A68" s="9">
        <v>64</v>
      </c>
      <c r="B68" s="11" t="s">
        <v>106</v>
      </c>
      <c r="C68" s="11">
        <v>20</v>
      </c>
      <c r="D68" s="7" t="s">
        <v>107</v>
      </c>
      <c r="E68" s="7">
        <v>10</v>
      </c>
      <c r="F68" s="7"/>
      <c r="G68" s="7">
        <f t="shared" si="0"/>
        <v>10</v>
      </c>
      <c r="H68" s="8"/>
      <c r="I68" s="2"/>
    </row>
    <row r="69" s="1" customFormat="1" ht="25.6" customHeight="1" spans="1:9">
      <c r="A69" s="10"/>
      <c r="B69" s="10"/>
      <c r="C69" s="10"/>
      <c r="D69" s="7" t="s">
        <v>108</v>
      </c>
      <c r="E69" s="7">
        <v>10</v>
      </c>
      <c r="F69" s="7"/>
      <c r="G69" s="7">
        <f>E69+F69</f>
        <v>10</v>
      </c>
      <c r="H69" s="8" t="s">
        <v>29</v>
      </c>
      <c r="I69" s="2"/>
    </row>
    <row r="70" s="1" customFormat="1" ht="25.6" customHeight="1" spans="1:9">
      <c r="A70" s="7">
        <v>65</v>
      </c>
      <c r="B70" s="10" t="s">
        <v>109</v>
      </c>
      <c r="C70" s="10">
        <v>5</v>
      </c>
      <c r="D70" s="7" t="s">
        <v>110</v>
      </c>
      <c r="E70" s="7"/>
      <c r="F70" s="7">
        <v>5</v>
      </c>
      <c r="G70" s="7">
        <f t="shared" ref="G70:G72" si="1">E70+F70</f>
        <v>5</v>
      </c>
      <c r="H70" s="8"/>
      <c r="I70" s="2"/>
    </row>
    <row r="71" s="1" customFormat="1" ht="25.6" customHeight="1" spans="1:9">
      <c r="A71" s="7">
        <v>66</v>
      </c>
      <c r="B71" s="10" t="s">
        <v>111</v>
      </c>
      <c r="C71" s="10">
        <v>5</v>
      </c>
      <c r="D71" s="7" t="s">
        <v>112</v>
      </c>
      <c r="E71" s="7"/>
      <c r="F71" s="7">
        <v>5</v>
      </c>
      <c r="G71" s="7">
        <f t="shared" si="1"/>
        <v>5</v>
      </c>
      <c r="H71" s="8"/>
      <c r="I71" s="2"/>
    </row>
    <row r="72" s="1" customFormat="1" ht="25.6" customHeight="1" spans="1:9">
      <c r="A72" s="7">
        <v>67</v>
      </c>
      <c r="B72" s="7" t="s">
        <v>7</v>
      </c>
      <c r="C72" s="7">
        <f>SUM(C5:C71)</f>
        <v>790</v>
      </c>
      <c r="D72" s="7"/>
      <c r="E72" s="7">
        <f>SUM(E5:E71)</f>
        <v>503</v>
      </c>
      <c r="F72" s="7">
        <f>SUM(F5:F71)</f>
        <v>287</v>
      </c>
      <c r="G72" s="7">
        <f t="shared" si="1"/>
        <v>790</v>
      </c>
      <c r="H72" s="8"/>
      <c r="I72" s="2"/>
    </row>
  </sheetData>
  <mergeCells count="37">
    <mergeCell ref="A1:H1"/>
    <mergeCell ref="E3:F3"/>
    <mergeCell ref="A3:A4"/>
    <mergeCell ref="A68:A69"/>
    <mergeCell ref="B3:B4"/>
    <mergeCell ref="B5:B10"/>
    <mergeCell ref="B11:B14"/>
    <mergeCell ref="B16:B20"/>
    <mergeCell ref="B21:B22"/>
    <mergeCell ref="B23:B28"/>
    <mergeCell ref="B29:B31"/>
    <mergeCell ref="B33:B36"/>
    <mergeCell ref="B38:B41"/>
    <mergeCell ref="B43:B45"/>
    <mergeCell ref="B46:B47"/>
    <mergeCell ref="B48:B55"/>
    <mergeCell ref="B56:B60"/>
    <mergeCell ref="B61:B67"/>
    <mergeCell ref="B68:B69"/>
    <mergeCell ref="C3:C4"/>
    <mergeCell ref="C5:C10"/>
    <mergeCell ref="C11:C14"/>
    <mergeCell ref="C16:C20"/>
    <mergeCell ref="C21:C22"/>
    <mergeCell ref="C23:C28"/>
    <mergeCell ref="C29:C31"/>
    <mergeCell ref="C33:C36"/>
    <mergeCell ref="C38:C41"/>
    <mergeCell ref="C43:C45"/>
    <mergeCell ref="C46:C47"/>
    <mergeCell ref="C48:C55"/>
    <mergeCell ref="C56:C60"/>
    <mergeCell ref="C61:C67"/>
    <mergeCell ref="C68:C69"/>
    <mergeCell ref="D3:D4"/>
    <mergeCell ref="G3:G4"/>
    <mergeCell ref="H3:H4"/>
  </mergeCells>
  <pageMargins left="0.708333333333333" right="0.751388888888889" top="0.865972222222222" bottom="0.196527777777778" header="0.314583333333333" footer="0.196527777777778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958万元</vt:lpstr>
      <vt:lpstr>790万元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雨婷</cp:lastModifiedBy>
  <dcterms:created xsi:type="dcterms:W3CDTF">2024-02-29T03:55:00Z</dcterms:created>
  <dcterms:modified xsi:type="dcterms:W3CDTF">2025-08-21T03:12:14Z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B17A62B97E05435EA566ED3285343627_13</vt:lpwstr>
  </property>
  <property fmtid="{D5CDD505-2E9C-101B-9397-08002B2CF9AE}" pid="3" name="KSOProductBuildVer">
    <vt:lpwstr>2052-12.1.0.21915</vt:lpwstr>
  </property>
</Properties>
</file>