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_FilterDatabase" localSheetId="0" hidden="1">Sheet1!$A$5:$Y$1937</definedName>
    <definedName name="_xlnm.Print_Titles" localSheetId="0">Sheet1!$1:$5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<sst xmlns="http://schemas.openxmlformats.org/spreadsheetml/2006/main" count="24365" uniqueCount="7849">
  <si>
    <r>
      <rPr>
        <sz val="24"/>
        <color rgb="FF000000"/>
        <rFont val="微软雅黑"/>
        <charset val="134"/>
      </rPr>
      <t>衡南县</t>
    </r>
    <r>
      <rPr>
        <sz val="24"/>
        <color rgb="FF000000"/>
        <rFont val="Times New Roman"/>
        <charset val="134"/>
      </rPr>
      <t xml:space="preserve">2023 </t>
    </r>
    <r>
      <rPr>
        <sz val="24"/>
        <color rgb="FF000000"/>
        <rFont val="微软雅黑"/>
        <charset val="134"/>
      </rPr>
      <t>年度巩固拓展脱贫攻坚成果和乡村振兴项目库拟入库项目公告明细表</t>
    </r>
  </si>
  <si>
    <t>单位：(盖章)                                                                                                                            时间：2022 年10月14日</t>
  </si>
  <si>
    <t>序
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</si>
  <si>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</si>
  <si>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</si>
  <si>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</si>
  <si>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</si>
  <si>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</si>
  <si>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</si>
  <si>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</si>
  <si>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</si>
  <si>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</si>
  <si>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</si>
  <si>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</si>
  <si>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</si>
  <si>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</si>
  <si>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</si>
  <si>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</si>
  <si>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</si>
  <si>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</si>
  <si>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</si>
  <si>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</si>
  <si>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</si>
  <si>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</si>
  <si>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</si>
  <si>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</si>
  <si>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</si>
  <si>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</si>
  <si>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</si>
  <si>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</si>
  <si>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</si>
  <si>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</si>
  <si>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乡村建设行动</t>
  </si>
  <si>
    <t>农村基础设施</t>
  </si>
  <si>
    <t>农村道路建设</t>
  </si>
  <si>
    <t>泉湖镇</t>
  </si>
  <si>
    <t>红湖村</t>
  </si>
  <si>
    <t>2023年泉湖镇红湖村公路硬化</t>
  </si>
  <si>
    <t>新建</t>
  </si>
  <si>
    <t>八斗、高塘、水井、丁家、尤毛、石塘、邓湾等组</t>
  </si>
  <si>
    <t>县公路局
红湖村</t>
  </si>
  <si>
    <t>公路硬化4.1千米</t>
  </si>
  <si>
    <t>改善群众生产生活条件</t>
  </si>
  <si>
    <t>群众参与公开公示</t>
  </si>
  <si>
    <t>产业发展</t>
  </si>
  <si>
    <t>生产项目</t>
  </si>
  <si>
    <t>种植业基地</t>
  </si>
  <si>
    <t>2023年泉湖镇红湖村艾草种植、湘美特色养殖</t>
  </si>
  <si>
    <t>红湖村各组</t>
  </si>
  <si>
    <t>县乡村振兴局
红湖村</t>
  </si>
  <si>
    <t>扩大艾草种植50亩、湘美特色养殖50亩</t>
  </si>
  <si>
    <t>增加村民收入</t>
  </si>
  <si>
    <t>配套基础设施</t>
  </si>
  <si>
    <t>小型农田水利设施建设</t>
  </si>
  <si>
    <t>2023年泉湖镇红湖村骨干塘清淤护砌</t>
  </si>
  <si>
    <t>邓湾、大木、八斗、枫树、茄子、卜可、单头、义山、双树、新屋、水井组</t>
  </si>
  <si>
    <t>县水利局
红湖村</t>
  </si>
  <si>
    <t>护坡3500立方，清淤3万立方</t>
  </si>
  <si>
    <t>解决近500亩农田灌溉</t>
  </si>
  <si>
    <t>2023年泉湖镇红湖村倒洪吸管维修</t>
  </si>
  <si>
    <t>单头组、石塘、书岭、义山、关山、鸭卜皂</t>
  </si>
  <si>
    <t>硬化管道260米</t>
  </si>
  <si>
    <t>2023年泉湖镇红湖村新修田间渠道、机耕道</t>
  </si>
  <si>
    <t>义山组、石古组、枫树组、双树组、尤毛组、丁家组、朱丫组、新屋组、高塘组</t>
  </si>
  <si>
    <t>新修机耕道1千米、新修护砌田间渠道2千米</t>
  </si>
  <si>
    <t>解决农田灌溉</t>
  </si>
  <si>
    <t>就业项目</t>
  </si>
  <si>
    <t>公益性岗位</t>
  </si>
  <si>
    <t>2023年公益性岗位</t>
  </si>
  <si>
    <t>2023年泉湖镇红湖村公益性岗位</t>
  </si>
  <si>
    <t>红湖村八斗组</t>
  </si>
  <si>
    <t>衡阳市湘美生态农业发展有限公司</t>
  </si>
  <si>
    <t>场地建设</t>
  </si>
  <si>
    <t>七塘村</t>
  </si>
  <si>
    <t>2023年泉湖镇七塘村产业发展</t>
  </si>
  <si>
    <t>优质稻种植1465亩
蔬菜种植50亩
瓜篓种植50亩
稻油轮作500亩</t>
  </si>
  <si>
    <t xml:space="preserve">
人均增收1000元
增收15万元</t>
  </si>
  <si>
    <t>小型农田水利设施</t>
  </si>
  <si>
    <t>2023年泉湖镇七塘村水利设施建设</t>
  </si>
  <si>
    <t>维修、新建</t>
  </si>
  <si>
    <t xml:space="preserve"> 七塘村石红支渠硬化维修3.5公里、赵冲倒虹吸管维修清淤 1千米</t>
  </si>
  <si>
    <t>灌溉500亩</t>
  </si>
  <si>
    <t>2023年泉湖镇七塘村骨干塘清淤护坡</t>
  </si>
  <si>
    <t>枞山腰塘护坡80米清淤4000立方、熬皂大塘护坡80米清淤6000立方、西冲门口塘护坡50米清淤2000立方、住印塘下毛冲大塘护坡40米清淤1000立方、江家町林角塘护坡50米清淤2000立方、石塘皂荷叶塘护坡50米清淤1000立方、樟树皂市皂塘护坡60米、新屋排石塘路边塘护坡60米、住印塘住印塘门口塘护坡50米、上堰霞塘大塘护坡70米、两头塘冲塘护坡60米、江家町门口大塘护坡60米、豆支塘小皂塘护坡40米、瓦屋庙排腰塘护坡60米、石塘皂门口塘护坡45米六年组六年冲大塘80米</t>
  </si>
  <si>
    <t>灌溉1549亩</t>
  </si>
  <si>
    <t>2023年泉湖镇七塘村渠道砌护维修清淤</t>
  </si>
  <si>
    <t>上堰大塘至铁路渠道维修、清淤1千米、大屋山印山塘至罗公塘河边400米、大屋山中塘垅田间渠道砌护1000米、枞山腰塘至枞山大塘间渠道砌护500米</t>
  </si>
  <si>
    <t>灌溉200亩</t>
  </si>
  <si>
    <t>2023年泉湖镇七塘村公路硬化</t>
  </si>
  <si>
    <t>江家町、新屋排、西冲</t>
  </si>
  <si>
    <t>住印塘至江家町公路扩宽硬化2.5公里、西冲江江家町公路硬化2公里</t>
  </si>
  <si>
    <t>方便群众出行</t>
  </si>
  <si>
    <t>人居环境整治</t>
  </si>
  <si>
    <t>农村垃圾治理</t>
  </si>
  <si>
    <t>2023年泉湖镇七塘村人居环境治理</t>
  </si>
  <si>
    <t>购买垃圾桶120个</t>
  </si>
  <si>
    <t>大星村</t>
  </si>
  <si>
    <t>2023年泉湖镇大星村骨干塘清淤护砌</t>
  </si>
  <si>
    <t>大星村各村民小组</t>
  </si>
  <si>
    <t>县水利局大星村</t>
  </si>
  <si>
    <t>骨干塘护坡5200立方，清淤5万立方</t>
  </si>
  <si>
    <t>解决近600亩农田灌溉</t>
  </si>
  <si>
    <t>2023年泉湖镇大星村公路硬化</t>
  </si>
  <si>
    <t>铁铺组、嘉禾塘组枫树坪组线头冲组畔田湾组玉头塘组</t>
  </si>
  <si>
    <t>县公路局大星村</t>
  </si>
  <si>
    <t>公路硬化3.2千米</t>
  </si>
  <si>
    <t>2023年泉湖镇大星村新修田间渠道、机耕道</t>
  </si>
  <si>
    <t>蔡头冲组菱角塘组许老屋组玉头塘组</t>
  </si>
  <si>
    <t>县乡村振兴局   大星村</t>
  </si>
  <si>
    <t>农村供水保障设施建设</t>
  </si>
  <si>
    <t>2023年泉湖镇大星村农村供水保障设施建设</t>
  </si>
  <si>
    <t>嘉禾塘组</t>
  </si>
  <si>
    <t>安装嘉禾塘组26户通自来水</t>
  </si>
  <si>
    <t>解决村民安全用水</t>
  </si>
  <si>
    <t>2023年泉湖镇大星村特色种植业、养殖业</t>
  </si>
  <si>
    <t>种植大棚菜、吊瓜子、养殖玫瑰香猪、水产业扩大种植基地50亩、增加养殖基地50亩</t>
  </si>
  <si>
    <t>产业路、资源路、旅游路建设</t>
  </si>
  <si>
    <t>小江村</t>
  </si>
  <si>
    <t>2023年泉湖镇小江村产业发展公路硬化</t>
  </si>
  <si>
    <t>石冲、小江、细塘等组</t>
  </si>
  <si>
    <t>县公路局
小江村</t>
  </si>
  <si>
    <t>公路扩宽硬化5千米</t>
  </si>
  <si>
    <t>带动产业发展，增加村民收入</t>
  </si>
  <si>
    <t>2023年泉湖镇小江村骨干塘清淤砌护</t>
  </si>
  <si>
    <t>红塘、必冲、谢家石湾等组</t>
  </si>
  <si>
    <t>县水利局小江村</t>
  </si>
  <si>
    <t>护坡2000立方，清淤2万立方</t>
  </si>
  <si>
    <t>解决近300亩农田灌溉</t>
  </si>
  <si>
    <t>2023年泉湖镇小江村优质水稻、油菜种植</t>
  </si>
  <si>
    <t>小江村各组</t>
  </si>
  <si>
    <t>县乡村振兴局
小江村</t>
  </si>
  <si>
    <t>种植优质油菜500亩，水稻800亩</t>
  </si>
  <si>
    <t>2023年泉湖镇小江村新修田间渠道、机耕道</t>
  </si>
  <si>
    <t>必冲、泉井、细塘石湾等组</t>
  </si>
  <si>
    <t>县农业局小江村</t>
  </si>
  <si>
    <t>新修机耕道2千米，新修砌护田间渠道6千米</t>
  </si>
  <si>
    <t>改善粮食生产条件，农民增收</t>
  </si>
  <si>
    <t>2023年泉湖镇小江村泉盛农业农场优质油茶种植</t>
  </si>
  <si>
    <t>荷塘、李冲组</t>
  </si>
  <si>
    <t>县乡村振兴局小江村</t>
  </si>
  <si>
    <t>抚育提质油茶150亩</t>
  </si>
  <si>
    <t>油茶抚育提质，村民增收</t>
  </si>
  <si>
    <t>双口村</t>
  </si>
  <si>
    <t>2023年泉湖镇双口村公路硬化</t>
  </si>
  <si>
    <t>禾根塘
杨井塘
口子塘
封家咀
枧家冲
司公塘
江木塘</t>
  </si>
  <si>
    <t>县公路局双口村</t>
  </si>
  <si>
    <t>禾根塘通组硬化1200米、杨井塘通组硬化1000米、口子塘通组硬化800米、封家咀通组硬化1300米、枧家冲通组硬化1000米、司公塘通组硬化1300米、江木塘至红古皂通组硬化1200米</t>
  </si>
  <si>
    <t>2023年泉湖镇双口村农田水利建设</t>
  </si>
  <si>
    <t>木子塘
江木塘
新屋场
赤水塘
藕皮塘
画眉山
龙付塘
竹山皂</t>
  </si>
  <si>
    <t>县水利局双口村</t>
  </si>
  <si>
    <t>木子塘1200米、江木塘至彭公塘600米、新屋场田间渠道清淤400米、赤水塘田间渠道清淤500米、藕皮塘组护坡750立方清淤3000立方、画眉山组护坡800立方清淤4000立方、龙付塘组护坡400立方清淤2000立方、竹山皂组护坡800立方清淤4000立方</t>
  </si>
  <si>
    <t>加工流通项目</t>
  </si>
  <si>
    <t>产地初加工和精深加工</t>
  </si>
  <si>
    <t>2023年泉湖镇双口村产地初加工和精深加工</t>
  </si>
  <si>
    <t>木子塘</t>
  </si>
  <si>
    <t>乡村振兴局双口村</t>
  </si>
  <si>
    <t>有机肥加工</t>
  </si>
  <si>
    <t>增加村集体收入</t>
  </si>
  <si>
    <t>种业基地建设</t>
  </si>
  <si>
    <t>先锋村</t>
  </si>
  <si>
    <t>2023年泉湖镇先锋村吊瓜子特色种植</t>
  </si>
  <si>
    <t>先锋村各组</t>
  </si>
  <si>
    <t>县乡村振兴局、
先锋村</t>
  </si>
  <si>
    <t>吊瓜子种植50亩</t>
  </si>
  <si>
    <t>农村公共服务</t>
  </si>
  <si>
    <t>其他</t>
  </si>
  <si>
    <t>2023年泉湖镇先锋村市场整治</t>
  </si>
  <si>
    <t>先锋村井塘组</t>
  </si>
  <si>
    <t>县住建局、先锋村</t>
  </si>
  <si>
    <t>1、对先锋市场500米人行道铺贴麻石砖；2、对沿街600米双向安装路沿石；3、对先锋市场2000平方地面进行沥青黑化；4、对先锋市场地下1000米排水管道进行安装</t>
  </si>
  <si>
    <t>改善村民人居环境</t>
  </si>
  <si>
    <t>2023年泉湖镇先锋村骨干塘清淤护砌</t>
  </si>
  <si>
    <t>乐加、架木、红塘、龙冲组</t>
  </si>
  <si>
    <t>县水利局、先锋村</t>
  </si>
  <si>
    <t>护坡1800立方，清淤1万立方</t>
  </si>
  <si>
    <t>解决近900亩农田灌溉</t>
  </si>
  <si>
    <t>2023年泉湖镇先锋村新修田间渠道、机耕道</t>
  </si>
  <si>
    <t>井塘、高公、福兴、罗古组</t>
  </si>
  <si>
    <t>新建机耕道1.5千米、新修护砌田间渠道1.8千米</t>
  </si>
  <si>
    <t>增加村民粮食生产收入</t>
  </si>
  <si>
    <t>2023年泉湖镇先锋村公路硬化</t>
  </si>
  <si>
    <t>乐加、石羊、龙冲、湾里组</t>
  </si>
  <si>
    <t>县公路局、先锋村</t>
  </si>
  <si>
    <t>公路硬化1.5千米</t>
  </si>
  <si>
    <t>2023年泉湖镇先锋村桥梁新建</t>
  </si>
  <si>
    <t>桥边组</t>
  </si>
  <si>
    <t>新建桥梁长70米，宽60米</t>
  </si>
  <si>
    <t>解决群众出行难问题</t>
  </si>
  <si>
    <t>建伟村</t>
  </si>
  <si>
    <t>2023年泉湖镇建伟村公路建设项目</t>
  </si>
  <si>
    <t>泉湖镇建伟村大堰组至建伟村石古组.安塘.达志.罗家组泉湖镇建伟村大堰组至椿树组至丫冲组
泉湖镇建伟村铁路塘组</t>
  </si>
  <si>
    <t>衡南县农业局，衡南县乡村振兴局，泉湖镇，建伟村</t>
  </si>
  <si>
    <t>泉湖镇建伟村大堰组至石古组、安塘组、达志组、罗家组公路硬化3公里左右。
泉湖镇先锋村石羊组至泉湖镇建伟村丫冲组、大岭组黄础组，大兴组，公路清沟，安装涵管，铺设石子及硬化3公里左右。泉湖镇建伟村大堰组至椿树组至丫冲组全长1700米
铺石子及硬化
泉湖镇建伟村铁路塘组全长500米铺石子及硬化</t>
  </si>
  <si>
    <t>解决12个组941人交通出行问题</t>
  </si>
  <si>
    <t>是</t>
  </si>
  <si>
    <t>2023年泉湖镇建伟村基础设施维修项目</t>
  </si>
  <si>
    <t>续建</t>
  </si>
  <si>
    <t>泉湖镇建伟村</t>
  </si>
  <si>
    <t>衡南县水利局，衡南县乡村振兴局，泉湖镇，建伟村</t>
  </si>
  <si>
    <t>田间渠道维修加固3公里，及新修机耕路5公里</t>
  </si>
  <si>
    <t>解决全村3098亩耕地用水问题</t>
  </si>
  <si>
    <t>产业路，资源路、旅游路建设</t>
  </si>
  <si>
    <t>泉湖镇建伟村甲皮至下凑组产业路</t>
  </si>
  <si>
    <t>衡南县交通局，衡南县乡村振兴局，泉湖镇，建伟村</t>
  </si>
  <si>
    <t>泉湖镇建伟村甲皮至下凑组产业路全长1500米
铺石子及硬化</t>
  </si>
  <si>
    <t>解决3个组165人交通出行问题，以及促进产业发展</t>
  </si>
  <si>
    <t>2023年泉湖镇建伟村骨干塘维修项目</t>
  </si>
  <si>
    <t>泉湖镇建伟村铁路塘组门口大塘</t>
  </si>
  <si>
    <t>泉湖镇建伟村铁路塘组门口大塘清淤4000立方
石方350立方</t>
  </si>
  <si>
    <t>解决680亩水稻用水问题，以及促进生态渔发展</t>
  </si>
  <si>
    <t>农产品仓储保鲜</t>
  </si>
  <si>
    <t>2023年泉湖镇建伟生态农机农机合作社场地维修项目</t>
  </si>
  <si>
    <t>泉湖镇建伟村老村部老学校</t>
  </si>
  <si>
    <t>衡南县乡村振兴局，泉湖镇，建伟村</t>
  </si>
  <si>
    <t>原建伟村老学校改建成果园仓库及农产品加工点</t>
  </si>
  <si>
    <t>发展壮大村集体收益，带动全村农户增收</t>
  </si>
  <si>
    <t>2023年泉湖镇建伟村产业发展</t>
  </si>
  <si>
    <t xml:space="preserve">泉湖镇建伟村、老林场及甲皮下凑组荒山
、
</t>
  </si>
  <si>
    <t>泉湖镇建伟村增加村集体收入果园项目，面积850亩左右
泉湖镇建伟村发展优质水稻1000亩左右
泉湖镇建伟村种植棉花200亩
泉湖镇建伟村种植瓜类100亩
泉湖镇建伟村种植薯类、花椒树500亩</t>
  </si>
  <si>
    <t>发展壮大村集体收益，带动全村农户增收
全村水稻增产。提高全村老百姓收入
种植棉花、
种植瓜类、
种植薯类、花椒树增加村集体收入</t>
  </si>
  <si>
    <t>水产养殖业发展</t>
  </si>
  <si>
    <t>2023年泉湖镇建伟村生态渔业养殖项目</t>
  </si>
  <si>
    <t>泉湖镇建伟村水库及骨干塘</t>
  </si>
  <si>
    <t>养殖100亩水面鱼类</t>
  </si>
  <si>
    <t>促进生态渔业发展，增加村集体收入</t>
  </si>
  <si>
    <t>凤山村</t>
  </si>
  <si>
    <t>20223年泉湖镇凤山村道路交通硬化</t>
  </si>
  <si>
    <t>凤山村王冲组，竹塘，望日塘，毛冲，塘卜，老屋，神冲组</t>
  </si>
  <si>
    <t>交通局，财政局，泉湖镇，凤山村</t>
  </si>
  <si>
    <t>公路硬化2390米</t>
  </si>
  <si>
    <t>解决岀行方便</t>
  </si>
  <si>
    <t>自主参于信息公开</t>
  </si>
  <si>
    <t>2023年泉湖镇凤山村道路交通新建</t>
  </si>
  <si>
    <t>凤山村新安，冲头，台卜，田家，新卜，老屋组</t>
  </si>
  <si>
    <t>通组路基新建3300米</t>
  </si>
  <si>
    <t>2023年泉湖镇凤山村道路交通护坡</t>
  </si>
  <si>
    <t>凤山村塘铺，只皂组</t>
  </si>
  <si>
    <t>道路护坡180米</t>
  </si>
  <si>
    <t>解决公路塌方问题</t>
  </si>
  <si>
    <t>2023年泉湖镇凤山村大塘清淤护坡</t>
  </si>
  <si>
    <t>凤山村仲塘，贯塘，铁炉，石塘，长丘，增公社公，月华，白路，王龙，石塘，葫芦井，田家，狮塘，竹塘，温堰，老屋，凌角，望日塘，贯塘组</t>
  </si>
  <si>
    <t>水利局，财政局，泉湖镇，凤山村</t>
  </si>
  <si>
    <t>清淤2530立方.护坡2249米</t>
  </si>
  <si>
    <t>解决2869亩农田灌溉</t>
  </si>
  <si>
    <t>2023年泉湖镇凤山村田间渠道修建</t>
  </si>
  <si>
    <t>凤山村贯塘，社公，新安，栗木山组</t>
  </si>
  <si>
    <t>水利局，振兴局，财政局，泉湖镇，凤山村</t>
  </si>
  <si>
    <t>新建田间渠道2100米</t>
  </si>
  <si>
    <t>解决230亩农田灌溉</t>
  </si>
  <si>
    <t>公共设施</t>
  </si>
  <si>
    <t>2023年泉湖镇凤山村村公共服务</t>
  </si>
  <si>
    <t>凤山村狮塘组</t>
  </si>
  <si>
    <t>振兴局，财政局，泉湖镇，凤山村</t>
  </si>
  <si>
    <t>硬化路面400平方</t>
  </si>
  <si>
    <t>解决村集中安置四类人员活动场地400平方米</t>
  </si>
  <si>
    <t>2023年泉湖镇凤山村产业奖补促进产业发展</t>
  </si>
  <si>
    <t>凤山村贯塘组，毛冲组，望日塘</t>
  </si>
  <si>
    <t>种植200亩</t>
  </si>
  <si>
    <t>提高村集体经济收入</t>
  </si>
  <si>
    <t>清水村</t>
  </si>
  <si>
    <t>2023年泉湖镇清水村迪吉组公路护坡</t>
  </si>
  <si>
    <t>迪吉组</t>
  </si>
  <si>
    <t>县公路局泉湖镇清水村</t>
  </si>
  <si>
    <t>清水村迪吉组公路护坡砌护400立方</t>
  </si>
  <si>
    <t>公路塌方货车无法通行，严重安全问题，</t>
  </si>
  <si>
    <t>自主参与，信息公开</t>
  </si>
  <si>
    <t>2023泉湖镇清水村细屋组新屋组河道清淤护砌</t>
  </si>
  <si>
    <t>泉湖镇清水村细屋组新屋组</t>
  </si>
  <si>
    <t>县水利局+泉湖镇清水村</t>
  </si>
  <si>
    <t>河道清淤900立方，护砌1875立方</t>
  </si>
  <si>
    <t>解决脱贫户基本农田的灌溉问题，发展高标准农田，大约260亩</t>
  </si>
  <si>
    <t>2023泉湖镇清水村郑家皂水库排险加固</t>
  </si>
  <si>
    <t>泉湖镇清水村李家铺组</t>
  </si>
  <si>
    <t>镐涵管50米 ，砌护300立方</t>
  </si>
  <si>
    <t>解决脱贫户基本农田的灌溉问题，发展高标准农田，大约360亩</t>
  </si>
  <si>
    <t>养殖业基地</t>
  </si>
  <si>
    <t>2023年泉湖镇清水村畜牧养殖</t>
  </si>
  <si>
    <t>泉湖镇清水村</t>
  </si>
  <si>
    <t>县农业局+泉湖镇清水村</t>
  </si>
  <si>
    <t>养鸡5000只，鸭5000只，羊200头，猪150头，牛30头</t>
  </si>
  <si>
    <t>大力发展特色产业，解决脱贫户工作问题增加收入</t>
  </si>
  <si>
    <t>2023年泉湖镇清水村特色种殖</t>
  </si>
  <si>
    <t>瓜果20亩，苗木20亩，经济作物25亩</t>
  </si>
  <si>
    <t>2023年泉湖镇清水村迪吉组老皂组清淤修水渠</t>
  </si>
  <si>
    <t>泉湖镇清水村迪吉组老皂组</t>
  </si>
  <si>
    <t>长度1800米</t>
  </si>
  <si>
    <t>解决脱贫户基本农田的灌溉问题，大约51亩</t>
  </si>
  <si>
    <t>2023年泉湖镇清水村修机耕道</t>
  </si>
  <si>
    <t>曹冲组细屋组，酒铺组，界牌组，李家铺组</t>
  </si>
  <si>
    <t>县农业局泉湖镇清水村</t>
  </si>
  <si>
    <t>曹冲组长度3公里，宽度3米细屋组，酒铺组，界牌组，李家铺组长度2公里，宽度3米</t>
  </si>
  <si>
    <t>解决脱贫户发展粮食生产，大约农田90亩</t>
  </si>
  <si>
    <t>2023年泉湖镇清水村抗旱打井</t>
  </si>
  <si>
    <t>泉湖镇清水村李家铺组深50米泉湖镇清水村细屋组组深50米泉湖镇清水村迪吉组深50米</t>
  </si>
  <si>
    <t xml:space="preserve">解决脱贫户基本农田的灌溉问题，大约145亩
</t>
  </si>
  <si>
    <t>2023年泉湖镇清水村公路硬化</t>
  </si>
  <si>
    <t>清水村各村</t>
  </si>
  <si>
    <t>李家铺组新建公路长1公里，宽3.5米曹冲组新建公路2公里，宽3.5米泉湖镇清水村老皂组新建公路长500米，宽3.5米泉湖镇清水村新屋组老皂组扩建公路长度2000米，宽度1米泉湖镇清水村林池组新建公路长500米，宽3.5米泉湖镇清水村李家铺组新建公路长300米，宽3.5米泉湖镇清水村酒铺组新建公路长400米，宽3.5米</t>
  </si>
  <si>
    <t>解决安全出行和生产问题</t>
  </si>
  <si>
    <t>2023年泉湖镇清水村骨干塘护坡</t>
  </si>
  <si>
    <t>苏家井组曹冲组曹冲组林池组泉湖镇清水村社公组泉湖镇清水村上树组泉湖镇清水村苏家井泉湖镇清水村老皂组</t>
  </si>
  <si>
    <t>县水利局泉湖镇清水村</t>
  </si>
  <si>
    <t>苏家井组砌护200立方，清淤300立方曹冲组砌护280立方，清淤400立方曹冲组砌护360立方，清淤500立方林池组砌护300立方，清淤450立方泉湖镇清水村社公组清淤300立方，砌护210立方泉湖镇清水村上树组砌护280立方，清淤400立方泉湖镇清水村苏家井砌护260立方，清淤360立方泉湖镇清水村老皂组砌护320立方，清淤420立方</t>
  </si>
  <si>
    <t xml:space="preserve">解决脱贫户基本农田的灌溉问题，大约379亩
</t>
  </si>
  <si>
    <t>农田水利设施建设</t>
  </si>
  <si>
    <t>八塘村</t>
  </si>
  <si>
    <t>2023年泉湖镇八塘村白杨桥垄高标准农田建设</t>
  </si>
  <si>
    <t>白杨桥、井边、老湾、枫树坪组</t>
  </si>
  <si>
    <t>县农业农村局</t>
  </si>
  <si>
    <t>按照高标准农田建设内容建设，建设面积500亩。</t>
  </si>
  <si>
    <t>提高村民种粮积极性，增加村民收入。</t>
  </si>
  <si>
    <t>经村民同意并进行了公示；为村民增收提供条件。</t>
  </si>
  <si>
    <t>2023年泉湖镇八塘村大草脑岭产业发展</t>
  </si>
  <si>
    <t>新禾岭组</t>
  </si>
  <si>
    <t>荒地开垦成梯土、种植野枇耙吊瓜子、西瓜约280亩</t>
  </si>
  <si>
    <t>为村民提供就业岗位、增加村民收入</t>
  </si>
  <si>
    <t>经村民同意并公示与村民签流转合同、收租金</t>
  </si>
  <si>
    <t>2023年泉湖镇八塘村公路硬化</t>
  </si>
  <si>
    <t>进宝冲、莲花塘组</t>
  </si>
  <si>
    <t>县公路养护中心</t>
  </si>
  <si>
    <t>进宝冲、莲花塘组公路硬化1500米李花冲组公路硬化1200米八塘组公路硬化1000米老湾、枫树坪组公路硬化500米</t>
  </si>
  <si>
    <t>为村民出入提供方便</t>
  </si>
  <si>
    <t>2023年泉湖镇八塘村农田水利设施</t>
  </si>
  <si>
    <t>八塘村18个村民小组</t>
  </si>
  <si>
    <t>县水利局</t>
  </si>
  <si>
    <t>枫树坪组长塘清淤护坝塘內清淤720方，护坝长度110米，高2米。进宝冲组藕垄皂大塘清淤护坝塘內清淤1500方，护坝长度200米，高2米。进宝冲组长塘水库清淤护坝塘內清淤2000方，护坝长度200米，高4米。周家皂大塘清淤800方、护坝长度200米高2米李花冲门口塘清淤750方护坝长度200米高2米云母岭门口塘清淤500方护坝长度150米高2米碰碰皂大塘清淤1000方护坝长度200米高2米老屋门口塘清淤600方护坝长度150米高2米</t>
  </si>
  <si>
    <t>农作物旱涝保收村民用水提供方便</t>
  </si>
  <si>
    <t>经村民同意并公示为村民提供条件</t>
  </si>
  <si>
    <t>市场建设和农村物流</t>
  </si>
  <si>
    <t>龙秀村</t>
  </si>
  <si>
    <t>2023年龙秀村村便民综合商贸</t>
  </si>
  <si>
    <t>经营副食，存取款，快递服务中心</t>
  </si>
  <si>
    <t>方便群众生活需求</t>
  </si>
  <si>
    <t>群众参与公示公开</t>
  </si>
  <si>
    <t>2023年龙秀村水利工程</t>
  </si>
  <si>
    <t>龙江堰，芳冲，白果塘</t>
  </si>
  <si>
    <t>塘泥清淤塘坝护坡350方</t>
  </si>
  <si>
    <t>解决稻田灌溉用水</t>
  </si>
  <si>
    <t>2023年龙秀村特色水产养殖</t>
  </si>
  <si>
    <t>县乡村振兴局</t>
  </si>
  <si>
    <t>养殖黄皮草鱼（60亩水面）</t>
  </si>
  <si>
    <t>带动群众致富，增加村民收入</t>
  </si>
  <si>
    <t>2023年龙秀村道路通畅工程</t>
  </si>
  <si>
    <t>大排李小禾冲龙江堰江木塘清水塘</t>
  </si>
  <si>
    <t>县公路局</t>
  </si>
  <si>
    <t>路面硬化4.1公里</t>
  </si>
  <si>
    <t>康龙村</t>
  </si>
  <si>
    <t>2023年泉湖镇康龙村道路交通硬化</t>
  </si>
  <si>
    <t>早禾组，冬茅组，徐家组，相皂组，杓木组，大竹组</t>
  </si>
  <si>
    <t>交通局，财政局，泉湖镇，康龙村</t>
  </si>
  <si>
    <t>早禾组1公里，冬茅组1.2公里，徐家组0.7公里，相皂组0.7公里，杓木组0.4公里，大竹组0.3公里</t>
  </si>
  <si>
    <t>2023年泉湖镇康龙村大塘清淤护坡</t>
  </si>
  <si>
    <t>康龙村砖屋、早禾、秦塘、槐花、杓木、杨塘、谷冲、师塘、大竹、江皂、花岭、王家、上文、徐家、庙冲、相皂，王木，冬茅，陈塘，林池，泉头</t>
  </si>
  <si>
    <t>水利局，振兴局，财政局，泉湖镇，康龙村</t>
  </si>
  <si>
    <t>清淤46500立方.护坡1669米</t>
  </si>
  <si>
    <t>解决1130亩农田灌溉</t>
  </si>
  <si>
    <t>2023年泉湖镇康龙村田间渠道清淤</t>
  </si>
  <si>
    <t>康龙村砖屋、早禾、秦塘、槐花、杓木、杨塘、谷冲、师塘、大竹、江皂、花岭、王家、上文、徐家、林池、庙冲</t>
  </si>
  <si>
    <t>清淤疏通2800米，清淤6023立方.</t>
  </si>
  <si>
    <t>解决269亩农田灌溉</t>
  </si>
  <si>
    <t>2023年泉湖镇康龙村河道护砌清淤</t>
  </si>
  <si>
    <t>康龙村花岭组、相皂组、王木组</t>
  </si>
  <si>
    <t>护砌800米，清淤2100立方</t>
  </si>
  <si>
    <t>解决105亩农田排灌洪涝灾害</t>
  </si>
  <si>
    <t>2023年泉湖镇康龙村产业奖补促进产业发展</t>
  </si>
  <si>
    <t>康龙村龙头山</t>
  </si>
  <si>
    <t>振兴局，财政局，泉湖镇，康龙村</t>
  </si>
  <si>
    <t>完善环保设施</t>
  </si>
  <si>
    <t>解决生态环境</t>
  </si>
  <si>
    <t>种植、养殖</t>
  </si>
  <si>
    <t>中伍村</t>
  </si>
  <si>
    <t>2023年泉湖镇中伍村产业发展</t>
  </si>
  <si>
    <t xml:space="preserve">泉湖镇中伍村 </t>
  </si>
  <si>
    <t>乡村振兴局泉湖镇中伍村</t>
  </si>
  <si>
    <t>优质稻450亩、玉米种植500亩、种琵琶22亩、棉花65亩、养殖羊150只、养牛15头、养鸡鸭鹅5000只，养殖场地建设1个</t>
  </si>
  <si>
    <t>产业带动村民增收致富</t>
  </si>
  <si>
    <t>群众参与，公开公示</t>
  </si>
  <si>
    <t>2023年泉湖镇中伍村产业发展（配套基础设施建设）</t>
  </si>
  <si>
    <t>乡村振兴局、水利局中伍村</t>
  </si>
  <si>
    <t>修建机耕道2.5千米；机耕桥3个；田间渠清淤加固2.2千米；石灰冲组塘至瓢塘组河渠道闸建设3座。</t>
  </si>
  <si>
    <t>生产设施改善，解决农田灌溉，推动规模化产业发展，带动村民增收</t>
  </si>
  <si>
    <t>基础设施</t>
  </si>
  <si>
    <t>2023年泉湖镇中伍村基础设施建设</t>
  </si>
  <si>
    <t>新建及续建</t>
  </si>
  <si>
    <t>水利 局、乡村振兴局中伍村</t>
  </si>
  <si>
    <t>拔木组大塘护砌及防渗漏、河山组大塘护砌、羊角组张家祠堂大塘护砌、石灰冲长沙塘大塘护砌、龙甫组大塘护砌、瓢塘大塘护砌。</t>
  </si>
  <si>
    <t>解决770亩农田灌溉，村民产业增产增收</t>
  </si>
  <si>
    <t>产业路建设</t>
  </si>
  <si>
    <t>2023年泉湖镇中伍村公路建设</t>
  </si>
  <si>
    <t>公路局中伍村</t>
  </si>
  <si>
    <t>婆午组公路建设1.2千米、彭家组公路建设0.6千米、丫叉公路建设0.4千米</t>
  </si>
  <si>
    <t>改善群众生产生活条件，解决群众出行安全</t>
  </si>
  <si>
    <t>农村环境治理</t>
  </si>
  <si>
    <t>2023年泉湖镇中伍村环境治理</t>
  </si>
  <si>
    <t>泉湖中伍村</t>
  </si>
  <si>
    <t>乡村振兴局、住建局、中伍村</t>
  </si>
  <si>
    <t>各组垃圾、污水整治处理及设施建设</t>
  </si>
  <si>
    <t>改善村民居住环境，生活质量提升</t>
  </si>
  <si>
    <t>种植养殖加工服务</t>
  </si>
  <si>
    <t>上
白
村</t>
  </si>
  <si>
    <t>2023年泉湖镇上白村种养殖业项目</t>
  </si>
  <si>
    <t>新
建</t>
  </si>
  <si>
    <t>泉湖镇上白村全村19个村民小组</t>
  </si>
  <si>
    <t>县农业农村局
上白村</t>
  </si>
  <si>
    <t>种植优质水稻1300亩，旱杂粮500亩，油菜500亩、养羊200头、牛100头，养鸡鸭各2000只，鹅200只，油茶100亩。种植优质棉花约500亩。</t>
  </si>
  <si>
    <t>年人均增收500元</t>
  </si>
  <si>
    <t>群众参与、
信息公开</t>
  </si>
  <si>
    <t>2023年泉湖镇上白村骨干塘维修项目</t>
  </si>
  <si>
    <t>1、张家组栗叶冲塘2、东塘组叫子皂屋门口塘3、石堰组成龙水库4、兴龙组理鱼塘、清水塘5、大东组菱角塘6、梅塘组刘家岭皂里塘7、坪上组坪上屋门口塘 8、安里组丈木冲大塘9、白六组扯塘墈10、石岸组门口塘、11清水组竹塘、12、上白组红塘 13、青冲组对门塘14、白六组草塘皂塘、15、龙武组龙武塘16、大屋组大屋塘加固塘坝17、洋老组门口塘18必子组王家皂大塘加固塘19谭家组屋门口塘加固塘坝20、新屋组三公塘加固塘坝21、上白组上白塘加固塘坝100米、清淤。</t>
  </si>
  <si>
    <t>县水利局、
上白村</t>
  </si>
  <si>
    <t>1、张家组栗叶冲塘加固塘坝40米、清淤2、东塘组叫子皂屋门口塘加固塘坝45米、清淤3、石堰组成龙水库加固塘坝60米、清淤4、兴龙组理鱼塘和清水塘加固塘坝350米、清淤5、大东组菱角塘加固塘坝40米、清淤6、梅塘组刘家岭皂里塘加固塘坝50米、清淤7、坪上组坪上屋门口塘加固塘坝45米、清淤 8、安里组丈木冲大塘加固塘坝40米、清淤9、白六组扯塘墈加固塘坝40米、清淤10、石岸组门口塘加固塘坝100米、清淤、11清水组竹塘加固塘坝50米、清淤、12、上白组红塘加固塘坝60米、清淤 13、青冲组对门塘加固塘坝40米、清淤14、白六组草塘皂塘加固塘坝50米、清淤、15、龙武组龙武塘加固塘坝55米、清淤、16、大屋组大屋塘加固塘坝40米、清淤、17、洋老组门口塘加固塘坝450米、清淤、18必子组王家皂大塘加固塘坝40米、清淤、19谭家组屋门口塘加固塘坝50米、清淤、20、新屋组三公塘加固塘坝100米、清淤。21、上白组上白塘加固塘坝100米、清淤。以上护砌工程约300立方米，清淤约800立方米。以上护砌工程约8000立方米，清淤约30000立方米。</t>
  </si>
  <si>
    <t>解决全村约1300亩农田灌溉用水，村民年人均增收约300元</t>
  </si>
  <si>
    <t>信息公开、群众参与</t>
  </si>
  <si>
    <t>2023年泉湖镇上白村新修机耕道项目</t>
  </si>
  <si>
    <t>上白村全村19个组的耕地</t>
  </si>
  <si>
    <t>县水利局
上白村</t>
  </si>
  <si>
    <t>上白村全村19个组耕地机耕道开挖、平整全程长约8公里。</t>
  </si>
  <si>
    <t>遏制农田抛荒约400亩，方便全村村民生产、生活，使村民年人均增收约300元</t>
  </si>
  <si>
    <t>2023年泉湖镇上白村19个组田间渠道维修；兴龙片区的大东水库引水渠维修项目</t>
  </si>
  <si>
    <t>上白村全村19个组农田</t>
  </si>
  <si>
    <t>上白村全村19个村民小组农田渠道砌筑、硬化全程长约10公里。</t>
  </si>
  <si>
    <t>遏制农田抛荒约400亩，能解决农田有效灌溉达800亩以上，使村民年人均增收约300元</t>
  </si>
  <si>
    <t>2023年泉湖镇上白村公路硬化项目</t>
  </si>
  <si>
    <t>坪上组、梅塘组、</t>
  </si>
  <si>
    <t>县公路局、
上白村</t>
  </si>
  <si>
    <t>坪上组主干道、梅塘组主干道等约2公里路程。</t>
  </si>
  <si>
    <t>2023年泉湖镇上白村新修泥土路项目</t>
  </si>
  <si>
    <t>梅塘组至大东组；
青冲组至大东组；
青冲组至清水组</t>
  </si>
  <si>
    <t xml:space="preserve">
新修梅塘组至大东组；青冲组至大东组；
青冲组至清水组等全程约5公里路程泥土路</t>
  </si>
  <si>
    <t>方便全村村民生产、生活。</t>
  </si>
  <si>
    <t>青叶村</t>
  </si>
  <si>
    <t>2023年泉湖镇青叶村优质稻种植业</t>
  </si>
  <si>
    <t>青叶村各组</t>
  </si>
  <si>
    <t>农业局</t>
  </si>
  <si>
    <t>2023年泉湖镇青叶村优质稻种植业青叶村各组150亩</t>
  </si>
  <si>
    <t>为村集体经济增收</t>
  </si>
  <si>
    <t>自主参与信息公开</t>
  </si>
  <si>
    <t>2023年泉湖镇青叶村玫瑰香猪养殖业</t>
  </si>
  <si>
    <t>全家组</t>
  </si>
  <si>
    <t>2023年泉湖镇青叶村玫瑰香猪养殖业全家组200头香猪</t>
  </si>
  <si>
    <t>林草基地建设</t>
  </si>
  <si>
    <t>2023年泉湖镇青叶村百果园基地</t>
  </si>
  <si>
    <t>旦皂组、长青塘组</t>
  </si>
  <si>
    <t>农业局、乡村振兴局</t>
  </si>
  <si>
    <t>2023年泉湖镇青叶村百果园基地旦皂组、长青塘组200亩</t>
  </si>
  <si>
    <t>水产养殖发展</t>
  </si>
  <si>
    <t>2023年泉湖镇青叶村黄皮草鱼养殖业</t>
  </si>
  <si>
    <t>全村各组</t>
  </si>
  <si>
    <t>2023年泉湖镇青叶村黄皮草鱼养殖业全村各组200亩</t>
  </si>
  <si>
    <t>农产品仓储保鲜冷链基础设施建设</t>
  </si>
  <si>
    <t>2023年泉湖镇青叶村冷库</t>
  </si>
  <si>
    <t>长青塘组</t>
  </si>
  <si>
    <t>2023年泉湖镇青叶村冷库长青塘组150平米</t>
  </si>
  <si>
    <t>为农副产品保鲜储存</t>
  </si>
  <si>
    <t>2023年泉湖镇青叶村田间渠修建</t>
  </si>
  <si>
    <t>黄泥组、久山等组</t>
  </si>
  <si>
    <t>水利局</t>
  </si>
  <si>
    <t>2023年泉湖镇青叶村田间渠修建黄泥组、久山等组500米</t>
  </si>
  <si>
    <t>解决生产用水</t>
  </si>
  <si>
    <t>2023年泉湖镇青叶村抗旱水井</t>
  </si>
  <si>
    <t>2023年泉湖镇青叶村抗旱水井全村各组5个</t>
  </si>
  <si>
    <t>2023年泉湖镇青叶村河道闸门修建</t>
  </si>
  <si>
    <t>瓦一塘、白竹、黄泥等组</t>
  </si>
  <si>
    <t>农业局、水利局</t>
  </si>
  <si>
    <t>2023年泉湖镇青叶村河道闸门修建瓦一塘、白竹、黄泥等组3个</t>
  </si>
  <si>
    <t>2023年泉湖镇青叶村河道清淤、护砌</t>
  </si>
  <si>
    <t>李家皂至贯冲组（3.5公里）</t>
  </si>
  <si>
    <t>2023年泉湖镇青叶村河道清淤、护砌李家皂至贯冲组（3.5公里）3.5公里</t>
  </si>
  <si>
    <t>2023年泉湖镇青叶村东风水库过水渠道</t>
  </si>
  <si>
    <t>旦皂至长青塘组</t>
  </si>
  <si>
    <t>2023年泉湖镇青叶村东风水库过水渠道旦皂至长青塘组800米</t>
  </si>
  <si>
    <t>2023年泉湖镇青叶村护林员、保洁员</t>
  </si>
  <si>
    <t>林业局、卫计局</t>
  </si>
  <si>
    <t>2023年泉湖镇青叶村护林员、保洁员青叶村各组护林员1名，保洁员8名</t>
  </si>
  <si>
    <t>2023年泉湖镇青叶村通村通组硬化路</t>
  </si>
  <si>
    <t>樟树、白竹、茶园、对江、大泉门等组</t>
  </si>
  <si>
    <t>公路局</t>
  </si>
  <si>
    <t>2023年泉湖镇青叶村通村通组硬化路樟树、白竹、茶园、对江、大泉门等组3公里</t>
  </si>
  <si>
    <t>解决村民出行难</t>
  </si>
  <si>
    <t>产业路</t>
  </si>
  <si>
    <t>2023年泉湖镇青叶村宗塘至全家组</t>
  </si>
  <si>
    <t>宗塘至全家组</t>
  </si>
  <si>
    <t>2023年泉湖镇青叶村宗塘至全家组宗塘至全家组1.5公里</t>
  </si>
  <si>
    <t>解决产业发展运输问题</t>
  </si>
  <si>
    <t>2023年泉湖镇青叶村自来水工程</t>
  </si>
  <si>
    <t>瓦一塘等组</t>
  </si>
  <si>
    <t>2023年泉湖镇青叶村自来水工程瓦一塘等组1000立方</t>
  </si>
  <si>
    <t>提供便民服务</t>
  </si>
  <si>
    <t>水利基础设施</t>
  </si>
  <si>
    <t>2023年泉湖镇青叶村骨干塘及机耕道工程</t>
  </si>
  <si>
    <t>贯冲、六叶、樟树、全家、贯场坪、白竹、三湖塘、旦皂、长青塘、黄泥、大畔、浪古塘、双狮、下大畔、枫树、对江、桂家、茶园、肖家咀、白石庙、芭冲、留久山、宗塘、久山、大泉门、沙子塘、李家皂、徊龙塘、寿竹、瓦一塘等组</t>
  </si>
  <si>
    <t>水利局、农业局</t>
  </si>
  <si>
    <t>2023年泉湖镇青叶村骨干塘及机耕道工程贯冲、六叶、樟树、全家、贯场坪、白竹、三湖塘、旦皂、长青塘、黄泥、大畔、浪古塘、双狮、下大畔、枫树、对江、桂家、茶园、肖家咀、白石庙、芭冲、留久山、宗塘、久山、大泉门、沙子塘、李家皂、徊龙塘、寿竹、瓦一塘等组清淤15000方机耕道1200米</t>
  </si>
  <si>
    <t>源泉村</t>
  </si>
  <si>
    <t>2023年泉湖镇源泉村优质杂交水稻、棉花种植项目</t>
  </si>
  <si>
    <t>全村23个村民小组</t>
  </si>
  <si>
    <t>衡南县农业农村局、衡南县乡村振兴局</t>
  </si>
  <si>
    <t>优质杂交水稻种植500亩、优质棉花种植100亩</t>
  </si>
  <si>
    <t>人均收入提升150元/人</t>
  </si>
  <si>
    <t>2023年泉湖镇源泉村有机鱼养殖项目</t>
  </si>
  <si>
    <t>养殖有机鱼100亩（黄皮草鱼5万尾）</t>
  </si>
  <si>
    <t>2023年源泉村骨干塘清淤护砌项目</t>
  </si>
  <si>
    <t>衡南县农业农村局、衡南县水利局、衡南县乡村振兴局</t>
  </si>
  <si>
    <t xml:space="preserve">1朱木组屋门塘清淤315方、护坡105方；2肖家组贵丫皂大塘清淤266方、护坡188方；3肖家组新皂下水塘清淤178方；4栗树组竹丝大塘清淤225方、护坡102方；5石对组阳屋山屋门塘清淤167方、护坡86方；6 罗丝组长塘清淤188方、护坡102方；7两头组油子塘清淤232方、护坡98方；8两头组羊角塘清淤208方、护坡78方；9冻子组沙子塘屋门塘清淤215方、护坡89方 ；10安乐组屋门口大塘清淤187方、护坡78方；11石泉组屋门口大塘清淤189方；12城长组老屋皂屋门塘清淤188方、护坡88方；13城长组鲁沙塘清淤215方、护坡105方；14石对组过路塘清淤189方、护坡88方；15曹冲组屋门塘清淤120方、护砌115方：16栗树组屋门塘清淤145方、护砌 166方；17水基组屋门塘清淤100方、护砌96方   </t>
  </si>
  <si>
    <t>提升蓄水灌溉能力</t>
  </si>
  <si>
    <t>2023年源泉村各组通水渠道清淤、护砌项目</t>
  </si>
  <si>
    <t>全村通水渠道清淤700方、护砌3千米</t>
  </si>
  <si>
    <t>提升农田灌溉、排水效率，改善沼泽田50余亩。</t>
  </si>
  <si>
    <t>农村道路建设（通村、通户路）</t>
  </si>
  <si>
    <t>2023年泉湖镇源泉村公路硬化项目</t>
  </si>
  <si>
    <t>栗树组、水基组、马龙组、石对组、肖家组、罗丝组至祁东、曹冲组</t>
  </si>
  <si>
    <t>衡南县公路局、衡南县乡村振兴局</t>
  </si>
  <si>
    <t>栗树组1.5公里、水基组1公里、马龙组0.5公里、石对组0.5公里、肖家组0.5公里、曹冲组0.5公里、罗丝组至祁东1.5公里共计6公里</t>
  </si>
  <si>
    <t>方便村民出行生活、提升农产品输出效率</t>
  </si>
  <si>
    <t>巩固三保障成果</t>
  </si>
  <si>
    <t>住房</t>
  </si>
  <si>
    <t>农村危房改造等农房改造</t>
  </si>
  <si>
    <t>2023年泉湖镇源泉村危房改造项目</t>
  </si>
  <si>
    <t>衡南县住建局、衡南县乡村振兴局</t>
  </si>
  <si>
    <t>源泉村全体脱贫户、监测户危房改造</t>
  </si>
  <si>
    <t>改善全村人居环境</t>
  </si>
  <si>
    <t>休闲农业与乡村旅游</t>
  </si>
  <si>
    <t>2023年泉湖镇泉水湖</t>
  </si>
  <si>
    <t>续
建</t>
  </si>
  <si>
    <t>衡南县乡村振兴局</t>
  </si>
  <si>
    <t>过铁路涵洞；道路硬化、黑化；景区亮化、绿化、美化；文化墙栏；优质水源地开发。</t>
  </si>
  <si>
    <t>促进经济发展，改善群众生产生活</t>
  </si>
  <si>
    <t>农村卫生厕所改造</t>
  </si>
  <si>
    <t>2023年泉湖镇乡村振兴改厕项目</t>
  </si>
  <si>
    <t>泉湖镇16个村农户改厕约500户，公厕20户</t>
  </si>
  <si>
    <t>三塘镇</t>
  </si>
  <si>
    <t>2023年三塘镇厕所改造</t>
  </si>
  <si>
    <t>100户</t>
  </si>
  <si>
    <t>改善人居环境</t>
  </si>
  <si>
    <t>产业发展项目</t>
  </si>
  <si>
    <t>配套基础设施项目</t>
  </si>
  <si>
    <t>基础建设灾后重建</t>
  </si>
  <si>
    <t>2023年三塘镇基础设施灾后重建</t>
  </si>
  <si>
    <t>15000户</t>
  </si>
  <si>
    <t>发展农业生产</t>
  </si>
  <si>
    <t>产业发展减灾</t>
  </si>
  <si>
    <t>2023年三塘镇产业发展减灾</t>
  </si>
  <si>
    <t>5000户</t>
  </si>
  <si>
    <t>华岳村</t>
  </si>
  <si>
    <t>2023年三塘镇华岳村通组公路硬化</t>
  </si>
  <si>
    <t>滚吉塘组栗冲、后冲至冷水，麻果岑至塘陂，申陂至阳皂等10个组</t>
  </si>
  <si>
    <t>2023年12月</t>
  </si>
  <si>
    <t>3.5公里</t>
  </si>
  <si>
    <t>改善村民出行条件</t>
  </si>
  <si>
    <t>2023年三塘镇华岳村塘坝护坡及硬化</t>
  </si>
  <si>
    <t>兴隆湾组、梅冲组、冷水组等7个组</t>
  </si>
  <si>
    <t>2023年1月</t>
  </si>
  <si>
    <t>3囗</t>
  </si>
  <si>
    <t>2023年三塘镇华岳村田间渠道建设</t>
  </si>
  <si>
    <t>路头塘组、晓环塘组等7个组</t>
  </si>
  <si>
    <t>1.5公里</t>
  </si>
  <si>
    <t>灵官村</t>
  </si>
  <si>
    <t>2023年三塘镇灵官村优质稻、湘莲、板栗种植</t>
  </si>
  <si>
    <t>灵官村立新、丙元、群力、上升、毛冲、母塘、光明、峦山等10组</t>
  </si>
  <si>
    <t>优质稻850亩、湘莲1000亩、板栗100亩</t>
  </si>
  <si>
    <t>增加农户收入，壮大集体经济收入。</t>
  </si>
  <si>
    <t>2023年三塘镇灵官村玫瑰香猪</t>
  </si>
  <si>
    <t>灵官村久艳家庭农场</t>
  </si>
  <si>
    <t>800头</t>
  </si>
  <si>
    <t>2023年三塘镇灵官村骨干塘清淤、硬化</t>
  </si>
  <si>
    <t>灵官村母塘、毛冲、上升、群力等12个组</t>
  </si>
  <si>
    <t>12口</t>
  </si>
  <si>
    <t>农村道路建设（通村）</t>
  </si>
  <si>
    <t>2023年三塘镇灵官村通组公路硬化</t>
  </si>
  <si>
    <t>灵官村天堂组、塞龙等5个组</t>
  </si>
  <si>
    <t>龙头岭社区</t>
  </si>
  <si>
    <t>2023年三塘镇龙头岭社区塘坝护坡</t>
  </si>
  <si>
    <t>江塘、麻塘等5个组</t>
  </si>
  <si>
    <t>10口</t>
  </si>
  <si>
    <t>45</t>
  </si>
  <si>
    <t>0</t>
  </si>
  <si>
    <t>1</t>
  </si>
  <si>
    <t>132</t>
  </si>
  <si>
    <t>1023</t>
  </si>
  <si>
    <t>9</t>
  </si>
  <si>
    <t>26</t>
  </si>
  <si>
    <t>2023年三塘镇龙头岭社区道路硬化</t>
  </si>
  <si>
    <t>淡漠井、唐酒铺、江塘、麻塘等5个组</t>
  </si>
  <si>
    <t>3公里</t>
  </si>
  <si>
    <t>60</t>
  </si>
  <si>
    <t>265</t>
  </si>
  <si>
    <t>1652</t>
  </si>
  <si>
    <t>15</t>
  </si>
  <si>
    <t>43</t>
  </si>
  <si>
    <t>罗亮泗村</t>
  </si>
  <si>
    <t>2023年三塘镇罗亮泗村灵兰秀玉农机农技种养殖专业合作社水产养殖</t>
  </si>
  <si>
    <t>老屋组、乐群组等5个组</t>
  </si>
  <si>
    <t>100亩</t>
  </si>
  <si>
    <t>壮大村集体经济收入</t>
  </si>
  <si>
    <t>2023年三塘镇罗亮泗村骨干塘清淤护坡</t>
  </si>
  <si>
    <t>学塘组、上力等5个组</t>
  </si>
  <si>
    <t>2023年三塘镇罗亮泗村道路新建</t>
  </si>
  <si>
    <t>学塘组、戈塘组等5个组</t>
  </si>
  <si>
    <t>8000米</t>
  </si>
  <si>
    <t>2023年三塘镇罗亮泗村灵兰秀玉农机农技种养殖专业合作社水稻种植</t>
  </si>
  <si>
    <t>300亩</t>
  </si>
  <si>
    <t>南铺村</t>
  </si>
  <si>
    <t>2023年三塘镇南铺村南铺生态鱼养殖、黑山羊养殖、茶山飞鸡、鸭</t>
  </si>
  <si>
    <t>扩建、续建</t>
  </si>
  <si>
    <t>南铺村胡塘、周冲组等5个组</t>
  </si>
  <si>
    <t>生态鱼200亩、黑山羊200只、茶山飞鸡、鸭10000只</t>
  </si>
  <si>
    <t>2023年三塘镇南铺村优质稻种植、莲藕种植、紫薯种植、油茶庄园</t>
  </si>
  <si>
    <t>南铺村高文、军田等22个组</t>
  </si>
  <si>
    <t>油茶庄园142亩、优质稻300亩、莲藕200亩、紫薯200亩</t>
  </si>
  <si>
    <t>2023年三塘镇南铺村农机耕道建设</t>
  </si>
  <si>
    <t>南铺村连坊塘、檀山、老屋、枇杷、胡塘、庆木、新王家、杨塘、鲁北等22个组</t>
  </si>
  <si>
    <t>10公里</t>
  </si>
  <si>
    <t>2023年三塘镇南铺村生态鱼扶贫车间</t>
  </si>
  <si>
    <t>南铺村南铺组等5个组</t>
  </si>
  <si>
    <t>600平方</t>
  </si>
  <si>
    <t>2023年三塘镇南铺村河道维修清淤</t>
  </si>
  <si>
    <t>扩建</t>
  </si>
  <si>
    <t>南铺村贯冲-鲁北组、胡塘-上冲组、背里-太马、刘家-南铺、老屋-檀山等22个组</t>
  </si>
  <si>
    <t>2023年三塘镇南铺村骨干塘维修</t>
  </si>
  <si>
    <t>南铺村老屋、丰吉、鲁北、军田、胡塘、刘家、周冲、杨塘、檀山、背里等22个组</t>
  </si>
  <si>
    <t>18口</t>
  </si>
  <si>
    <t>2023年三塘镇南铺村公路硬化</t>
  </si>
  <si>
    <t>南铺村杨塘、新王家、老屋、檀山、刘家、庆木、南铺、周冲、胡塘等22个组</t>
  </si>
  <si>
    <t>9.2公里</t>
  </si>
  <si>
    <t>泉塘社区</t>
  </si>
  <si>
    <t>2023年三塘镇泉塘社区水渠建设</t>
  </si>
  <si>
    <t>秋婆井组、豆角冲、广木皂等组</t>
  </si>
  <si>
    <t>2023年8月</t>
  </si>
  <si>
    <t>0.5公里</t>
  </si>
  <si>
    <t>2023年三塘镇泉塘社区机耕道建设</t>
  </si>
  <si>
    <t>石冲组麻町等组</t>
  </si>
  <si>
    <t>2023年9月</t>
  </si>
  <si>
    <t>农村基层设施</t>
  </si>
  <si>
    <t>洲巩桥社区</t>
  </si>
  <si>
    <t>2023年三塘镇洲巩桥社区通组公路硬化</t>
  </si>
  <si>
    <t>洲巩桥社区洲市组至三塘组、莫塘组至长塘组</t>
  </si>
  <si>
    <t xml:space="preserve">2023年1月 </t>
  </si>
  <si>
    <t>46</t>
  </si>
  <si>
    <t>230</t>
  </si>
  <si>
    <t>750</t>
  </si>
  <si>
    <t>27</t>
  </si>
  <si>
    <t>2023年三塘镇洲巩桥社区塘坝护坡</t>
  </si>
  <si>
    <t>洲巩桥社区皮冲组、羊皂门等组</t>
  </si>
  <si>
    <t>610米</t>
  </si>
  <si>
    <t>2023年三塘镇洲巩桥社区葡萄种植</t>
  </si>
  <si>
    <t>洲巩桥社区下冲组，桥头等组</t>
  </si>
  <si>
    <t>5亩</t>
  </si>
  <si>
    <t>30</t>
  </si>
  <si>
    <t>80</t>
  </si>
  <si>
    <t>460</t>
  </si>
  <si>
    <t>8</t>
  </si>
  <si>
    <t>10</t>
  </si>
  <si>
    <t>三福村</t>
  </si>
  <si>
    <t>2023年三塘镇三福村水渠及骨干塘清淤硬化</t>
  </si>
  <si>
    <t>三福村大塘、鲁草塘、石塘，东冲组等10个</t>
  </si>
  <si>
    <t>2023年三塘镇三福村脐橙基地、水稻及经济作物种植</t>
  </si>
  <si>
    <t>三福村东冲、大塘、三福冲组等23个组</t>
  </si>
  <si>
    <t>脐橙100亩、水稻及经济作物2020亩</t>
  </si>
  <si>
    <t>2023年三塘镇三福村水产养殖业</t>
  </si>
  <si>
    <t>三福村23个组</t>
  </si>
  <si>
    <t>鱼500亩</t>
  </si>
  <si>
    <t>2023年三塘镇三福村通组道路通畅</t>
  </si>
  <si>
    <t>三福村架木冲、堰头冲、尾子头，斗冲组等20个组</t>
  </si>
  <si>
    <t>5公里</t>
  </si>
  <si>
    <t>2023年三塘镇三福村千顷明园乡村振兴生态农业示范基地</t>
  </si>
  <si>
    <t>三福村三冲组，周礼冲组等23个组</t>
  </si>
  <si>
    <t xml:space="preserve">2023/1月 </t>
  </si>
  <si>
    <t>2023/12月</t>
  </si>
  <si>
    <t>400亩</t>
  </si>
  <si>
    <t>松山村</t>
  </si>
  <si>
    <t>2023年三塘镇松山村经济合作社水产养殖</t>
  </si>
  <si>
    <t>周家祠，周家坪等18个组</t>
  </si>
  <si>
    <t>220亩</t>
  </si>
  <si>
    <t>2023年三塘镇松山村水渠维修</t>
  </si>
  <si>
    <t>莫老屋，莫井塘等18个组</t>
  </si>
  <si>
    <t>400米</t>
  </si>
  <si>
    <t>农村道路建设（通村，通户路）</t>
  </si>
  <si>
    <t>2023年三塘镇松山村道路新建</t>
  </si>
  <si>
    <t>杏家塘组，半边街组，畔塘冲河段至河口堰河段</t>
  </si>
  <si>
    <t>2800米</t>
  </si>
  <si>
    <t>2023年三塘镇松山村鱼塘清淤护坡</t>
  </si>
  <si>
    <t>书房塘组，莫老屋组等18个组</t>
  </si>
  <si>
    <t>20亩</t>
  </si>
  <si>
    <t>晓泉村</t>
  </si>
  <si>
    <t>2023年三塘镇晓泉村通组公路硬化维修</t>
  </si>
  <si>
    <t>晓泉村36个组</t>
  </si>
  <si>
    <t>3.2公里</t>
  </si>
  <si>
    <t>2023年三塘镇晓泉村优质稻种殖</t>
  </si>
  <si>
    <t>3300亩</t>
  </si>
  <si>
    <t>2023年三塘镇晓泉村玫瑰香猪养殖</t>
  </si>
  <si>
    <t>晓泉村西雅组等36个组</t>
  </si>
  <si>
    <t>300头</t>
  </si>
  <si>
    <t>2023年三塘镇晓泉村骨干塘清淤护坡</t>
  </si>
  <si>
    <t>长春村</t>
  </si>
  <si>
    <t>2023年三塘镇长春村鱼塘清淤护坡</t>
  </si>
  <si>
    <t>长春村王家冲、湾塘、李子山等组</t>
  </si>
  <si>
    <t>2023年三塘镇长春村公路硬化及扩宽</t>
  </si>
  <si>
    <t>长春村王家冲、湾塘、新屋冲等组</t>
  </si>
  <si>
    <t>产业路、资源路建设</t>
  </si>
  <si>
    <t>2023年三塘镇长春村机耕道、渠道</t>
  </si>
  <si>
    <t>3000米</t>
  </si>
  <si>
    <t>2023年三塘镇长春村水渠硬化</t>
  </si>
  <si>
    <t>长春村村必塘、水口山、新屋冲、冷水冲等组</t>
  </si>
  <si>
    <t>2023年三塘镇长春村烘烤房</t>
  </si>
  <si>
    <t>长春村水口山组等组</t>
  </si>
  <si>
    <t>场地300平方米及机械配套设备等</t>
  </si>
  <si>
    <t>2023年三塘镇长春村冷藏室</t>
  </si>
  <si>
    <t>场地120平方米及机械配套设备等</t>
  </si>
  <si>
    <t>2023年三塘镇长春村产业发展枇杷、莲藕、油茶基地</t>
  </si>
  <si>
    <t>长春村花木皂等15个组</t>
  </si>
  <si>
    <t>1200亩枇杷林管护及管网安装、莲藕150亩、油茶128亩</t>
  </si>
  <si>
    <t>农村电网建设</t>
  </si>
  <si>
    <t>2023年三塘镇长春村电网改造</t>
  </si>
  <si>
    <t>长春村杉树皂、湾塘等组</t>
  </si>
  <si>
    <t>变压器两台及配套线路</t>
  </si>
  <si>
    <t>养殖业
基地</t>
  </si>
  <si>
    <t>中湖村</t>
  </si>
  <si>
    <t>2023年三塘镇中湖村清泉生态鱼养殖基地</t>
  </si>
  <si>
    <t>庙冲、干子塘等组</t>
  </si>
  <si>
    <t>50亩</t>
  </si>
  <si>
    <t>带动就业，为脱贫户增收</t>
  </si>
  <si>
    <t>农户参与就业</t>
  </si>
  <si>
    <t>2023年三塘镇中湖村骨干塘清淤及塘坝护坡</t>
  </si>
  <si>
    <t>石狮塘，巷子口、杨古塘等组</t>
  </si>
  <si>
    <t>8口</t>
  </si>
  <si>
    <t>提高小型水塘畜水能力</t>
  </si>
  <si>
    <t>乡村建
设行动</t>
  </si>
  <si>
    <t>农村基
础设施</t>
  </si>
  <si>
    <t>农村道
路建设</t>
  </si>
  <si>
    <t>2023年三塘镇中湖村梅井路项目</t>
  </si>
  <si>
    <t>梅子塘、井边等组</t>
  </si>
  <si>
    <t>0.6公里</t>
  </si>
  <si>
    <t>改善村
人居环境</t>
  </si>
  <si>
    <t>增加脱贫户收入</t>
  </si>
  <si>
    <t>2023年三塘镇中湖村庙干产业路</t>
  </si>
  <si>
    <t>为生态鱼养殖提供好的道路条件</t>
  </si>
  <si>
    <t>推动农业现代化</t>
  </si>
  <si>
    <t>2023年三塘镇中湖村至罗亮泗纪念馆旅游路建设</t>
  </si>
  <si>
    <t>陈公塘组至黄花桥等组</t>
  </si>
  <si>
    <t>洲市村</t>
  </si>
  <si>
    <t>2023年三塘镇洲市村湘贵农机专业合作社优质稻种植</t>
  </si>
  <si>
    <t>近雅、关保、罗冲、新福、胡皮、腰古、町塘等组</t>
  </si>
  <si>
    <t>1000亩</t>
  </si>
  <si>
    <t>2023年三塘镇洲市村野生枇杷种植基地</t>
  </si>
  <si>
    <t>居公塘、大坪、祖湾、东升、腰塘等组</t>
  </si>
  <si>
    <t>发展种植业，壮大集体基地</t>
  </si>
  <si>
    <t>2023年三塘镇洲市村骨干塘清淤、硬化及塘坝护坡</t>
  </si>
  <si>
    <t>谢公、罗冲、近雅、山福、胡皮等20个组</t>
  </si>
  <si>
    <t>20口</t>
  </si>
  <si>
    <t>2023年三塘镇洲市村田间灌溉水渠硬化建设</t>
  </si>
  <si>
    <t>书冲-町塘、新福-红星、枣塘-胡皮、枣塘-畔塘等8条</t>
  </si>
  <si>
    <t>农村道路建设（通村到户路</t>
  </si>
  <si>
    <t>2023年三塘镇洲市村道路硬化</t>
  </si>
  <si>
    <t>町塘-山福、近雅-关保、大禾-兴隆等10个组</t>
  </si>
  <si>
    <t>6公里</t>
  </si>
  <si>
    <t>豪富村</t>
  </si>
  <si>
    <t>2023年三塘镇豪富村优质稻种植</t>
  </si>
  <si>
    <t>豪富村陈冲、楼竹、三塘、下月、担冲等组</t>
  </si>
  <si>
    <t>200亩</t>
  </si>
  <si>
    <t>水产养
殖业发
展</t>
  </si>
  <si>
    <t>2023年三塘镇豪富村水产养殖业</t>
  </si>
  <si>
    <t>豪富村陈冲、八塘等组</t>
  </si>
  <si>
    <t>80亩</t>
  </si>
  <si>
    <t>2023年三塘镇豪富村鱼塘护坡硬化</t>
  </si>
  <si>
    <t>豪富村陈堰、四堰、三塘等组</t>
  </si>
  <si>
    <t>5口</t>
  </si>
  <si>
    <t>2023年三塘镇豪富村公路硬化</t>
  </si>
  <si>
    <t>豪富村斗塘、松皂、藕冲等组</t>
  </si>
  <si>
    <t>2022年三塘镇豪富村黄金柚种植</t>
  </si>
  <si>
    <t>豪富村观音组等组</t>
  </si>
  <si>
    <t>竹塘村</t>
  </si>
  <si>
    <t>2023年三塘镇竹塘村骨干塘清淤护坡</t>
  </si>
  <si>
    <t>左祠.竹雅组、肖家组、樟湾组等组</t>
  </si>
  <si>
    <t>17口</t>
  </si>
  <si>
    <t>2023年三塘镇竹塘村主干道加宽及通组公路硬化</t>
  </si>
  <si>
    <t>洪山组、朝陂组、江塘组等组</t>
  </si>
  <si>
    <t>12.7公里</t>
  </si>
  <si>
    <t>2023年三塘镇竹塘村养殖鸡鸭</t>
  </si>
  <si>
    <t>长塘等10个组</t>
  </si>
  <si>
    <t>4万羽</t>
  </si>
  <si>
    <t>2023年三塘镇竹塘村青蛙养殖</t>
  </si>
  <si>
    <t>清水等10个组</t>
  </si>
  <si>
    <t>2023年三塘镇竹塘村高粱荷花种植</t>
  </si>
  <si>
    <t>600亩</t>
  </si>
  <si>
    <t>学塘村</t>
  </si>
  <si>
    <t>2023年三塘镇学塘村经济合作社优质稻种植</t>
  </si>
  <si>
    <t>学塘皂、枣子坪、大塘角、王家岭、新屋皂、禾头冲等组</t>
  </si>
  <si>
    <t>500亩</t>
  </si>
  <si>
    <t>2023年三塘镇学塘村骨干塘清淤塘坝护坡</t>
  </si>
  <si>
    <t>王家岭、新屋皂、珂彼、学塘皂、禾头冲、江弦等组</t>
  </si>
  <si>
    <t>2023年三塘镇学塘村衡南县星龙农机农技种养专业合作社鳜鱼、黄皮草鱼养殖</t>
  </si>
  <si>
    <t>王家岭、桃必塘、学塘皂、江木塘等组</t>
  </si>
  <si>
    <t>2023年三塘镇学塘村道路硬化</t>
  </si>
  <si>
    <t>大塘角至桃必塘等组</t>
  </si>
  <si>
    <t>四塘村</t>
  </si>
  <si>
    <t>2023年三塘镇四塘村优质稻种植</t>
  </si>
  <si>
    <t>贯冲、梅冲、四塘、新铺、竹山等组</t>
  </si>
  <si>
    <t>1500亩</t>
  </si>
  <si>
    <t>2023年三塘镇四塘村骨干塘清淤塘坝护坡</t>
  </si>
  <si>
    <t>宋雅、贝里、梅冲等组</t>
  </si>
  <si>
    <t>7口</t>
  </si>
  <si>
    <t>2023年三塘镇四塘村水渠维修</t>
  </si>
  <si>
    <t>四塘、贯冲、梅冲等组</t>
  </si>
  <si>
    <t>2023年三塘镇四塘村道路硬化</t>
  </si>
  <si>
    <t>竹山、新铺、学塘、铁丝塘等组</t>
  </si>
  <si>
    <t>神山村</t>
  </si>
  <si>
    <t>2023年三塘镇神山村道路硬化</t>
  </si>
  <si>
    <t>园塘等3个组</t>
  </si>
  <si>
    <t>300米</t>
  </si>
  <si>
    <t>2023年三塘镇神山村鱼塘清淤护坡</t>
  </si>
  <si>
    <t>日岭等3个组</t>
  </si>
  <si>
    <t>3口</t>
  </si>
  <si>
    <t>2023年三塘镇神山村蔬菜、金花茶、阳光玫瑰葡萄种植</t>
  </si>
  <si>
    <t>六塘、书房、两仪组等20个组</t>
  </si>
  <si>
    <t>蔬菜250.58亩、金花茶50亩、阳光玫瑰葡萄201亩</t>
  </si>
  <si>
    <t>2023年三塘镇神山村生态养鱼</t>
  </si>
  <si>
    <t>李家、蒋家、书房组等20个组</t>
  </si>
  <si>
    <t>130亩</t>
  </si>
  <si>
    <t>2023年三塘镇神山村通组水渠护砌</t>
  </si>
  <si>
    <t>樟树、李家等5个组</t>
  </si>
  <si>
    <t>1000米</t>
  </si>
  <si>
    <t>小桥社区</t>
  </si>
  <si>
    <t>2023年三塘镇小桥社区骨干塘清淤护坡</t>
  </si>
  <si>
    <t>小桥社区5个农业组</t>
  </si>
  <si>
    <t>25</t>
  </si>
  <si>
    <t>5</t>
  </si>
  <si>
    <t>1056</t>
  </si>
  <si>
    <t>3868</t>
  </si>
  <si>
    <t>11</t>
  </si>
  <si>
    <t>2023年三塘镇小桥社区田间渠道建设</t>
  </si>
  <si>
    <t>小桥组、书房组等5个组</t>
  </si>
  <si>
    <t>156</t>
  </si>
  <si>
    <t>526</t>
  </si>
  <si>
    <t>6</t>
  </si>
  <si>
    <t>16</t>
  </si>
  <si>
    <t>2023年三塘镇小桥社区优质稻种植</t>
  </si>
  <si>
    <t>493亩</t>
  </si>
  <si>
    <t>20</t>
  </si>
  <si>
    <t>老街社区</t>
  </si>
  <si>
    <t>2023年度三塘镇老街社区道路扩宽</t>
  </si>
  <si>
    <t>六头岭、高头湾、砖泥塘等5个组</t>
  </si>
  <si>
    <t>2.1公里</t>
  </si>
  <si>
    <t>2023年度三塘镇老街社区鱼塘清淤护坡</t>
  </si>
  <si>
    <t>六头岭、砖泥塘等5个组</t>
  </si>
  <si>
    <t>大山村</t>
  </si>
  <si>
    <t>2023年三塘镇大山村骨干塘清淤护坡</t>
  </si>
  <si>
    <t>黄老屋、树山塘等36个组</t>
  </si>
  <si>
    <t>78</t>
  </si>
  <si>
    <t>217</t>
  </si>
  <si>
    <t>2023年三塘镇大山村机耕道建设</t>
  </si>
  <si>
    <t>月塘吉组等36个组</t>
  </si>
  <si>
    <t>1公里</t>
  </si>
  <si>
    <t>4</t>
  </si>
  <si>
    <t>48</t>
  </si>
  <si>
    <t>262</t>
  </si>
  <si>
    <t>38</t>
  </si>
  <si>
    <t>2023年三塘镇大山村田间渠道建设</t>
  </si>
  <si>
    <t>小元町组等36个组</t>
  </si>
  <si>
    <t>2000米</t>
  </si>
  <si>
    <t>56</t>
  </si>
  <si>
    <t>2023年三塘镇大山村村级主干道加宽</t>
  </si>
  <si>
    <t>大山村雨丫塘组至信头冲组等36个组</t>
  </si>
  <si>
    <t>4公里</t>
  </si>
  <si>
    <t>120</t>
  </si>
  <si>
    <t>40</t>
  </si>
  <si>
    <t>2023年三塘镇大山村野生枇杷及优质稻种植</t>
  </si>
  <si>
    <t>大山村36个组</t>
  </si>
  <si>
    <t>优质稻2000亩、野生枇杷200亩</t>
  </si>
  <si>
    <t>养殖业发展</t>
  </si>
  <si>
    <t>2023年三塘镇大山村茶山飞鸡</t>
  </si>
  <si>
    <t>贺头冲等36个组</t>
  </si>
  <si>
    <t>3万只</t>
  </si>
  <si>
    <t>农产品仓储加工基础设施建设</t>
  </si>
  <si>
    <t>2023年三塘镇大山村大米加工烘干储存厂</t>
  </si>
  <si>
    <t>对门皂、大平塘等36个组</t>
  </si>
  <si>
    <t>建储存仓库、加工烘干设备</t>
  </si>
  <si>
    <t>2023年三塘镇大山村生态鱼</t>
  </si>
  <si>
    <t>白石冲、小元町、芳塘、腊术皂等36个组</t>
  </si>
  <si>
    <t>大广村</t>
  </si>
  <si>
    <t>2023年三塘镇大广村蔬菜种植</t>
  </si>
  <si>
    <t>樟树塘、谢老屋组、巷子口组、维新塘等36个组</t>
  </si>
  <si>
    <t>2023年三塘镇大广村水渠硬化护坡</t>
  </si>
  <si>
    <t>彭新屋组等36个组</t>
  </si>
  <si>
    <t>150米</t>
  </si>
  <si>
    <t>2023年三塘镇大广村道路硬化</t>
  </si>
  <si>
    <t>维新塘组等36个组</t>
  </si>
  <si>
    <t>600米</t>
  </si>
  <si>
    <t>村基础设施</t>
  </si>
  <si>
    <t>便民服务综合设施</t>
  </si>
  <si>
    <t>2023年三塘镇大广村村部维修加层</t>
  </si>
  <si>
    <t>樟树塘组等36个组</t>
  </si>
  <si>
    <t>210平方米</t>
  </si>
  <si>
    <t>便利党员开展活动</t>
  </si>
  <si>
    <t>农村基础设施建设</t>
  </si>
  <si>
    <t>前进村</t>
  </si>
  <si>
    <t>2023年三塘镇前进村断头路硬化</t>
  </si>
  <si>
    <t>德福塘、高山皂等27个组</t>
  </si>
  <si>
    <t>2023年三塘镇前进村塘骨干塘塘坝护坡及清淤</t>
  </si>
  <si>
    <t>封家湾、沙子岭等27个组</t>
  </si>
  <si>
    <t>2023年三塘镇前进村田间灌溉渠道硬化维修</t>
  </si>
  <si>
    <t>吉庆塘、忠惠塘等27个组</t>
  </si>
  <si>
    <t>2公路</t>
  </si>
  <si>
    <t>龙唤村</t>
  </si>
  <si>
    <t>2023年三塘镇龙唤村甲鱼、龙虾养殖</t>
  </si>
  <si>
    <t>项塘组、龙眼组等27个组</t>
  </si>
  <si>
    <t>2023年三塘镇龙唤村莲藕基地</t>
  </si>
  <si>
    <t>瓦屋组、小龙组等27个组</t>
  </si>
  <si>
    <t>2023年三塘镇龙唤村骨干塘清淤护坡</t>
  </si>
  <si>
    <t>项塘组、龙眼等27个组</t>
  </si>
  <si>
    <t>2023年三塘镇龙唤村道路新建</t>
  </si>
  <si>
    <t>王铺组、地皮组等27个组</t>
  </si>
  <si>
    <t>1500米</t>
  </si>
  <si>
    <t>2023年三塘镇龙唤村渠道维修硬化</t>
  </si>
  <si>
    <t>里鱼、地皮组等27个组</t>
  </si>
  <si>
    <t>印林村</t>
  </si>
  <si>
    <t>2023年三塘镇印林村断头路硬化</t>
  </si>
  <si>
    <t>南冲塘、木马塘、羊角冲、金玉塘、尤秀组、白木塘等8个组组</t>
  </si>
  <si>
    <t>2023年三塘镇印林村塘骨干塘塘坝护坡及清淤</t>
  </si>
  <si>
    <t>湾塘等8个组</t>
  </si>
  <si>
    <t>2023年三塘镇印林村水渠硬化护坡</t>
  </si>
  <si>
    <t>各公塘、大塘等8个组</t>
  </si>
  <si>
    <t>2023年三塘镇印林村肉牛养殖</t>
  </si>
  <si>
    <t>大塘等3个组</t>
  </si>
  <si>
    <t>200只</t>
  </si>
  <si>
    <t>2023年三塘镇印林村野生枇杷种植</t>
  </si>
  <si>
    <t>石塘等3个组</t>
  </si>
  <si>
    <t>105亩</t>
  </si>
  <si>
    <t>兴隆村</t>
  </si>
  <si>
    <t>2023年三塘镇兴隆村道路硬化</t>
  </si>
  <si>
    <t>柏子塘组等7个组</t>
  </si>
  <si>
    <t>1200米</t>
  </si>
  <si>
    <t>2023年三塘镇兴隆村塘坝护坡及清淤</t>
  </si>
  <si>
    <t>柏子塘组、易茶冲组等7个组</t>
  </si>
  <si>
    <t>2023年三塘镇兴隆赣橙种植基地滴管项目</t>
  </si>
  <si>
    <t>欧冲组、大塘角组、力塘组、易茶冲组等等7个组</t>
  </si>
  <si>
    <t>产业项目</t>
  </si>
  <si>
    <t>养殖项目</t>
  </si>
  <si>
    <t>杨梅村</t>
  </si>
  <si>
    <t>2023年三塘镇杨梅村经济合作社养殖业发展</t>
  </si>
  <si>
    <t>老屋冲等7个组</t>
  </si>
  <si>
    <t>2023年5月</t>
  </si>
  <si>
    <t>鸭2500只、鸡4000只、羊200头</t>
  </si>
  <si>
    <t>增加务工收入及村集体经济收入</t>
  </si>
  <si>
    <t>种植项目</t>
  </si>
  <si>
    <t>2023年三塘镇杨梅村经济合作社莲藕、杨梅种植</t>
  </si>
  <si>
    <t>丁一冲正元冲杨梅塘等7个组</t>
  </si>
  <si>
    <t>莲藕53亩、杨梅30亩</t>
  </si>
  <si>
    <t>2023年三塘镇杨梅村经济合作社水产养殖</t>
  </si>
  <si>
    <t>大冲水库等7个组</t>
  </si>
  <si>
    <t>1万斤</t>
  </si>
  <si>
    <t>2023年三塘镇杨梅村道路硬化</t>
  </si>
  <si>
    <t>和家皂老屋冲等等7个组</t>
  </si>
  <si>
    <t>2023年三塘镇杨梅村修塘及清淤等</t>
  </si>
  <si>
    <t>水利设施等7个组</t>
  </si>
  <si>
    <t>2023年2月</t>
  </si>
  <si>
    <t>65口塘</t>
  </si>
  <si>
    <t>宝庆村</t>
  </si>
  <si>
    <t>2023年三塘镇宝庆村冬瓜种植</t>
  </si>
  <si>
    <t>水对，勒塘 龙咀 清江 湾塘等8个组</t>
  </si>
  <si>
    <t>2023年三塘镇宝庆村骨干塘清淤及塘坝护坡</t>
  </si>
  <si>
    <t>宝庆村杨塘 石冲 毛塘 桐皂 虎冲 青冲 铁卜 等15个组</t>
  </si>
  <si>
    <t>2023年三塘镇宝庆村石滩桥维修</t>
  </si>
  <si>
    <t>清江组 虎冲组等15个组</t>
  </si>
  <si>
    <t>50米</t>
  </si>
  <si>
    <t>2023年三塘镇宝庆村道路硬化</t>
  </si>
  <si>
    <t>向冲 铁卜 桐皂 沙糖 新屋等6个组</t>
  </si>
  <si>
    <t>2023年三塘镇宝庆村水渠建设</t>
  </si>
  <si>
    <t>新屋、青冲等组等15个组</t>
  </si>
  <si>
    <t>银鸽社区</t>
  </si>
  <si>
    <t>2023年三塘镇银鸽社区道路新建</t>
  </si>
  <si>
    <t>董家堰等3个组</t>
  </si>
  <si>
    <t>扶贫车间（特色手工基地）建设</t>
  </si>
  <si>
    <t>岐山镇</t>
  </si>
  <si>
    <t>大江村</t>
  </si>
  <si>
    <t>2023年岐山镇大江村乡村车间项目</t>
  </si>
  <si>
    <t>2023.01</t>
  </si>
  <si>
    <t>2023.12</t>
  </si>
  <si>
    <t>大江村村委会</t>
  </si>
  <si>
    <t>建设乡村车间厂房1家</t>
  </si>
  <si>
    <t>增加村集体经济收入，促进乡村振兴</t>
  </si>
  <si>
    <t>带动增加脱贫人口收入</t>
  </si>
  <si>
    <t>2023年岐山镇大江村盆景项目</t>
  </si>
  <si>
    <t>大江村旺江种养专业合作社</t>
  </si>
  <si>
    <t>种植盆景500盆、苗木50亩</t>
  </si>
  <si>
    <t>2023年岐山镇大江村机耕道项目</t>
  </si>
  <si>
    <t>中冲组、鸟冲组至清花河两岸、</t>
  </si>
  <si>
    <t>修机耕道2处共2公里</t>
  </si>
  <si>
    <t>发展粮食生产，方便农户耕种</t>
  </si>
  <si>
    <t>2023年岐山镇大江村水渠维修项目</t>
  </si>
  <si>
    <t>白塘组、瑶塘组、中冲组、枣子坪红泥塘水库至荷塘组连接清花河河道、</t>
  </si>
  <si>
    <t>田间水渠维修4处共6.6千米</t>
  </si>
  <si>
    <t>发展粮食生产，方便稻田灌溉</t>
  </si>
  <si>
    <t>2023年岐山镇大江村水塘维修项目</t>
  </si>
  <si>
    <t>杨冲组则公塘、仙皂组、老屋塘组、墈上组、大江组、地塘组、中冲组（大塘清淤）、大泉组、玉家塘组（大丫塘、呆皂塘）、大荷塘组、李皂组、石灰二组王冲大塘、石灰一组虫皂大塘、苏冲组（胡耀兰门口）、江冲组安皂塘</t>
  </si>
  <si>
    <t>大江村16口水塘塘坝加固及清淤</t>
  </si>
  <si>
    <t>发展粮食生产及养殖业，方便稻田灌溉</t>
  </si>
  <si>
    <t>2023年岐山镇大江村公路硬化项目</t>
  </si>
  <si>
    <t>老屋塘组、马塘组至黄冲组、杨冲组王泥排、枣子坪至中山村接口、荷塘组、苏冲组</t>
  </si>
  <si>
    <t>大江村公路硬化6条共6公里</t>
  </si>
  <si>
    <t>花山村</t>
  </si>
  <si>
    <t>2023年岐山镇花山村香猪养殖项目</t>
  </si>
  <si>
    <t>新坳组</t>
  </si>
  <si>
    <t>2023.4.15</t>
  </si>
  <si>
    <t>2023.11.20</t>
  </si>
  <si>
    <t>养香猪500头</t>
  </si>
  <si>
    <t>群众与脱贫户参与</t>
  </si>
  <si>
    <t>2023年岐山镇花山村塘坝护砌、清淤项目</t>
  </si>
  <si>
    <t>石堰大塘、新坳大塘、巴冲大塘</t>
  </si>
  <si>
    <t>2023.6.15</t>
  </si>
  <si>
    <t>2023.12.10</t>
  </si>
  <si>
    <t>砌护石方1200立方</t>
  </si>
  <si>
    <t>保障农田灌溉用水、提高农作物产量</t>
  </si>
  <si>
    <t>群众参与，征求村民意见</t>
  </si>
  <si>
    <t>2023年岐山镇花山村雪华农场机耕道项目</t>
  </si>
  <si>
    <t>机耕道500米</t>
  </si>
  <si>
    <t>方便出行</t>
  </si>
  <si>
    <t>展销平台</t>
  </si>
  <si>
    <t>2023年岐山镇花山村电商平台项目</t>
  </si>
  <si>
    <t>2023.3.20</t>
  </si>
  <si>
    <t>电商平台建设</t>
  </si>
  <si>
    <t>促进农副产品流通，提高群众生活质量</t>
  </si>
  <si>
    <t>2023年岐山镇花山村道路硬化项目</t>
  </si>
  <si>
    <t>祖山组至深塘组、师塘组至颜坪组</t>
  </si>
  <si>
    <t>2023.5.20</t>
  </si>
  <si>
    <t>2023.10.15</t>
  </si>
  <si>
    <t>花山村公路硬化2000米</t>
  </si>
  <si>
    <t>中山村</t>
  </si>
  <si>
    <t>2023年岐山镇中山村水产养殖基地建设项目</t>
  </si>
  <si>
    <t>新建、
扩建</t>
  </si>
  <si>
    <t>岐山镇中山村香花组、头塘组</t>
  </si>
  <si>
    <t>2023.02</t>
  </si>
  <si>
    <t>2023.06</t>
  </si>
  <si>
    <t>岐山镇
中山村</t>
  </si>
  <si>
    <t>养鱼20000尾</t>
  </si>
  <si>
    <t>为脱贫户及村集体增收</t>
  </si>
  <si>
    <t>增加鱼塘、水库流转收益；增加农户务工收入</t>
  </si>
  <si>
    <t>2023年岐山镇中山村家禽养殖建设项目</t>
  </si>
  <si>
    <t>2023.03</t>
  </si>
  <si>
    <t>养鸭400只</t>
  </si>
  <si>
    <t>增加土地流转收入，带动周边农户养殖业共同发展</t>
  </si>
  <si>
    <t>2023年岐山镇中山村水利建设项目</t>
  </si>
  <si>
    <t>岐山镇中山村金狮组、力冲组、毛塘组、香花组、墈上组、花生组、洛塘组、吕坳组、头塘组、新塘组、肖冲组</t>
  </si>
  <si>
    <t>鱼塘护坡清淤5口；水库护坡修缮2座；渠道修缮、清淤0.5公里；新塘-头塘段河道修缮、清淤1公里；金狮组河道修缮1公里。</t>
  </si>
  <si>
    <t>可增加鱼塘收入，方便农业灌溉及泄洪</t>
  </si>
  <si>
    <t>群众参与务工增收</t>
  </si>
  <si>
    <t>2023年岐山镇中山村通组道路硬化、维修项目</t>
  </si>
  <si>
    <t>岐山镇中山村肖冲组、南冲组、洛塘组</t>
  </si>
  <si>
    <t>通组路硬化2.1公里，南冲机耕道1公里</t>
  </si>
  <si>
    <t>方便群众
出行</t>
  </si>
  <si>
    <t>芳冲村</t>
  </si>
  <si>
    <t>2023年岐山镇芳冲村药材种植项目</t>
  </si>
  <si>
    <t>2023.03.01</t>
  </si>
  <si>
    <t>2023.12.31</t>
  </si>
  <si>
    <t>芳冲村、县乡村振兴局</t>
  </si>
  <si>
    <t>流转本村闲置土地180亩，种植黄精、金银花等药材</t>
  </si>
  <si>
    <t>实现村集体增收11万元，增加部分脱贫户务工收入0.3万元</t>
  </si>
  <si>
    <t>信息公开，脱贫户参与务工</t>
  </si>
  <si>
    <t>扶贫车间建设</t>
  </si>
  <si>
    <t>2023年岐山镇芳冲村扶贫车间项目</t>
  </si>
  <si>
    <t>2023.11.30</t>
  </si>
  <si>
    <t>成立村级经济合作社800平方米、建设加工厂房和展销中心</t>
  </si>
  <si>
    <t>实现村集体增收10万元，增加部分脱贫户务工收入0.45万元</t>
  </si>
  <si>
    <t>2023年岐山镇芳冲村民宿项目</t>
  </si>
  <si>
    <t>2023.01.01</t>
  </si>
  <si>
    <t>利用村民闲置住房，建设民宿</t>
  </si>
  <si>
    <t>发展旅游产业，提升接待能力；为村民创收3万元/年</t>
  </si>
  <si>
    <t>信息公开，群众参与</t>
  </si>
  <si>
    <t>2023年岐山镇芳冲村农副产品加工、销售项目</t>
  </si>
  <si>
    <t>2023年岐山镇芳冲村窄路扩宽项目</t>
  </si>
  <si>
    <t>芳冲村、先交通运输和旅游局</t>
  </si>
  <si>
    <t>将连通衡阳县2.6公里的岐关公路扩宽硬化</t>
  </si>
  <si>
    <t>方便村民出行，提升景区形象和交通运输能力</t>
  </si>
  <si>
    <t>团集村</t>
  </si>
  <si>
    <t>2023年岐山镇团集村牧草种植及加工项目</t>
  </si>
  <si>
    <t>双雅塘组</t>
  </si>
  <si>
    <t>团集村村民委员会</t>
  </si>
  <si>
    <t>牧草种植50亩、牧草加工1000吨。</t>
  </si>
  <si>
    <t>增加村集体收益3万元</t>
  </si>
  <si>
    <t>带动农户务工</t>
  </si>
  <si>
    <t>2023年岐山镇团集村生猪、肉牛养殖项目</t>
  </si>
  <si>
    <t>生猪200头、肉牛30头</t>
  </si>
  <si>
    <t>增加村集体收益4万元</t>
  </si>
  <si>
    <t>2023年岐山镇团集村骨干水塘清淤护砌工程项目</t>
  </si>
  <si>
    <t>全村42个小组骨干水塘</t>
  </si>
  <si>
    <t>新增蓄水量20000m3，清理淤泥10000m3，护砌1000m3</t>
  </si>
  <si>
    <t>蓄水保水，提高抗旱能力，保障粮食产量稳中有增</t>
  </si>
  <si>
    <t>农户参与务工，解决农业生产用水难问题</t>
  </si>
  <si>
    <t>2023年岐山镇团集村田间渠道工程项目</t>
  </si>
  <si>
    <t>全村42个村民小组</t>
  </si>
  <si>
    <t>新建田间渠长度1200米</t>
  </si>
  <si>
    <t>2023年岐山镇团集村支渠硬化加固工程项目</t>
  </si>
  <si>
    <t>老屋塘支渠、仁冲支渠</t>
  </si>
  <si>
    <t>加固硬化支渠长度1000米</t>
  </si>
  <si>
    <t>新增灌溉小组5个</t>
  </si>
  <si>
    <t>农户参与务工，解决农业生产无水用问题</t>
  </si>
  <si>
    <t>2023年岐山镇团集村机耕道修建工程项目</t>
  </si>
  <si>
    <t>新建机耕道1500米</t>
  </si>
  <si>
    <t>方便农田机械化作业，防止农田抛荒</t>
  </si>
  <si>
    <t>农户参与，解决耕作收割难问题</t>
  </si>
  <si>
    <t>农村道路建设（通组）</t>
  </si>
  <si>
    <t>2023年岐山镇团集村公路硬化工程项目</t>
  </si>
  <si>
    <t>原朝阳村部至朝阳段、杨梅塘组、仓积塘组、西冲至必次塘组、小波冲至老屋塘组、鹅塘至等头铺</t>
  </si>
  <si>
    <t>新建硬化道路3500米</t>
  </si>
  <si>
    <t>加强了交通安全，方便村民出行，提升村民幸福感</t>
  </si>
  <si>
    <t>农户收益，参与务工，解决出行难问题</t>
  </si>
  <si>
    <t>泉口村</t>
  </si>
  <si>
    <t>2023年岐山镇泉口村油茶垦复项目</t>
  </si>
  <si>
    <t xml:space="preserve">            扩建</t>
  </si>
  <si>
    <t>油茶林改造及垦复  1000亩</t>
  </si>
  <si>
    <t>增加村集体经济收入，提供就业</t>
  </si>
  <si>
    <t>2023年岐山镇泉口村水利设施建设项目</t>
  </si>
  <si>
    <t>池塘修整及进行池塘清淤六处</t>
  </si>
  <si>
    <t>可增加鱼塘收入、方便稻田灌溉</t>
  </si>
  <si>
    <t>赤堰村</t>
  </si>
  <si>
    <t>2023年岐山镇赤堰村黄金奈李及黄桃种植项目</t>
  </si>
  <si>
    <t>赤堰村衡阳市旺源生态种养专业合作社</t>
  </si>
  <si>
    <t>赤堰村村民委员会</t>
  </si>
  <si>
    <t>扩建50亩基地</t>
  </si>
  <si>
    <t>增加村集体经济收入1万元和增加全村群众务工平台及收入</t>
  </si>
  <si>
    <t>增加村集体经济收入和增加全村群众务工平台及收入</t>
  </si>
  <si>
    <t>2023年岐山镇赤堰村养鱼项目</t>
  </si>
  <si>
    <t>赤堰村珍塘组</t>
  </si>
  <si>
    <t>新增养鱼基地50亩</t>
  </si>
  <si>
    <t>增加村集体经济收入2.5万元和增加全村群众务工平台及收入</t>
  </si>
  <si>
    <t>2023年岐山镇赤堰村池塘清淤护坡建设项目</t>
  </si>
  <si>
    <t>赤堰村珍塘组、曹冲组、大屋组、新皂组</t>
  </si>
  <si>
    <t>2023.1</t>
  </si>
  <si>
    <t>扩容鱼塘约15亩</t>
  </si>
  <si>
    <t>增加村集体经济收入和增加组内农田灌溉</t>
  </si>
  <si>
    <t>2023年岐山镇赤堰村双支渠硬化项目</t>
  </si>
  <si>
    <t>赤堰村栆塘组至懂塘组、赤堰村腰塘组至乌冲组</t>
  </si>
  <si>
    <t>硬化水渠约5600米</t>
  </si>
  <si>
    <t>增加几个小组农田灌溉和增加群众稻谷收入</t>
  </si>
  <si>
    <t>2023年岐山镇赤堰村田间渠维修项目</t>
  </si>
  <si>
    <t>良冲组至新皂组、赤堰村大屋组至跃进组</t>
  </si>
  <si>
    <t>良冲组至新皂组1500米、田间渠硬化约400米</t>
  </si>
  <si>
    <t>2023年岐山镇赤堰村公路硬化项目</t>
  </si>
  <si>
    <t>赤堰村村部、乌冲组、良冲组、大屋组至跃进组</t>
  </si>
  <si>
    <t>2023.10</t>
  </si>
  <si>
    <t>村部门前公路硬化、乌冲组通组公路约1200米良冲组通组公路约1500米、大屋组至跃进组公路约400米</t>
  </si>
  <si>
    <t>丰富全村群众文化生活加快群众安全出行</t>
  </si>
  <si>
    <t>增加务工平台</t>
  </si>
  <si>
    <t>2023年岐山镇赤堰村机耕道建设项目</t>
  </si>
  <si>
    <t>赤堰村良冲组至新皂组</t>
  </si>
  <si>
    <t>良冲组至新皂组机耕道约1500米长</t>
  </si>
  <si>
    <t>2023年岐山镇赤堰村产业路硬化项目</t>
  </si>
  <si>
    <t>赤堰村龙冲组</t>
  </si>
  <si>
    <t>硬化产业路约800米</t>
  </si>
  <si>
    <t>石堰村</t>
  </si>
  <si>
    <t>2023年岐山镇石堰村油茶基地抚育扩建项目</t>
  </si>
  <si>
    <t>石堰村村民委员会</t>
  </si>
  <si>
    <t>油茶基地500亩抚育施肥</t>
  </si>
  <si>
    <t>发发村集体经济，奠定乡村振兴基础，提高村民收入，增加就业机会</t>
  </si>
  <si>
    <t>群众参与，严格按照四议两公开原则，全民受益</t>
  </si>
  <si>
    <t>2023年岐山镇石堰村优质稻种植项目</t>
  </si>
  <si>
    <t>石堰村边冲组、秧元组、边冲组、石堰组、黄花组、红旗组种殖优质稻200亩。</t>
  </si>
  <si>
    <t>发展村集体经济，奠定乡村振兴基础，提高村民收入，增加就业机会</t>
  </si>
  <si>
    <t>2023年岐山镇石堰村产业园湘莲种植项目</t>
  </si>
  <si>
    <t>湘莲产业园抚育施肥，扩建50亩</t>
  </si>
  <si>
    <t>增加村集体经济收入，提高村民和脱贫户收入</t>
  </si>
  <si>
    <t>2023年岐山镇石堰村养驼鸟养殖项目</t>
  </si>
  <si>
    <t>宝源优质稻产销专业合作社</t>
  </si>
  <si>
    <t>养驼鸟150羽</t>
  </si>
  <si>
    <t>促进特色产业发展</t>
  </si>
  <si>
    <t>2023年岐山镇石堰村草鱼养殖项目</t>
  </si>
  <si>
    <t>草鱼养殖30亩，约15000头</t>
  </si>
  <si>
    <t>2023年岐山镇石堰村旅游开发项目</t>
  </si>
  <si>
    <t>衡南县凤凰湖旅游开发</t>
  </si>
  <si>
    <t>2023年岐山镇石堰村河道重建项目</t>
  </si>
  <si>
    <t>黄花至石堰水渠护坡1.8公里、双板桥水库至石牛至谭町组河道疏通1公里、小源至乐园河道护坡2.5公里</t>
  </si>
  <si>
    <t>保护生态环境，提高村民宜居环境。</t>
  </si>
  <si>
    <t>2023年岐山镇石堰村骨干塘清淤重建项目</t>
  </si>
  <si>
    <t>石堰村边冲组、秧元组、小源组、新文组等16个小组骨干塘清淤、护坡。</t>
  </si>
  <si>
    <t>2023年岐山镇石堰村机耕道修建项目</t>
  </si>
  <si>
    <t>石堰村红旗组、枫树组、石牛组、石堰组、西庄组、谭町组机耕道修建</t>
  </si>
  <si>
    <t>改解灌溉难题，提高农作物种植面积，村民增加收入。</t>
  </si>
  <si>
    <t>2023年岐山镇石堰村公路硬化项目</t>
  </si>
  <si>
    <t>边冲组通组公路硬化1500米、红旗组通组公路700米</t>
  </si>
  <si>
    <t>让村民出入更方便，让交通更便捷。</t>
  </si>
  <si>
    <t>长康村</t>
  </si>
  <si>
    <t>2023年岐山镇长康村油皂组种植业基地建设项目</t>
  </si>
  <si>
    <t>油皂小组</t>
  </si>
  <si>
    <t>长康村村民委员会</t>
  </si>
  <si>
    <t>特色产业：黄桃30亩、黄金柚20亩、火龙果20亩、桑椹15亩、凤梨20亩、香莲30亩等四季水果。</t>
  </si>
  <si>
    <t>脱贫户及村集体经济增加收入</t>
  </si>
  <si>
    <t>2023年岐山镇长康村养殖业基地建设项目</t>
  </si>
  <si>
    <t>新扩建</t>
  </si>
  <si>
    <t>大堰小组、洪塘小组</t>
  </si>
  <si>
    <t>特色产业：湘黄鸡10000只、鹅1500只、山黄牛50头、玫瑰香猪200头等</t>
  </si>
  <si>
    <t>2023年岐山镇长康村水产养殖业发展建设项目</t>
  </si>
  <si>
    <t>元家皂小组、力冲小组</t>
  </si>
  <si>
    <t>特色产业：黄皮草鱼30000尾</t>
  </si>
  <si>
    <t>2023年岐山镇长康村休闲农业与乡村旅游建设项目</t>
  </si>
  <si>
    <t>太平片区、大堰小组</t>
  </si>
  <si>
    <t>太平片区、雷打干水库休闲观光5200平方米，民宿20间</t>
  </si>
  <si>
    <t>脱贫户及村集体经济增加收入及提高生活质量</t>
  </si>
  <si>
    <t>光伏电站建设</t>
  </si>
  <si>
    <t>2023年岐山镇长康村光伏电站建设项目</t>
  </si>
  <si>
    <t>高山小组</t>
  </si>
  <si>
    <t>扩建3组</t>
  </si>
  <si>
    <t>2023年岐山镇长康村扶贫车间建设项目</t>
  </si>
  <si>
    <t>篼水庄小组</t>
  </si>
  <si>
    <t>300平方米，吸纳脱贫户15人参与务工</t>
  </si>
  <si>
    <t>让脱贫户参与务工，增加脱贫户及村集体经济收入</t>
  </si>
  <si>
    <t>2023年岐山镇长康村农产品初加工和深加工建设项目</t>
  </si>
  <si>
    <t>加工场地800平方米</t>
  </si>
  <si>
    <t>发展一村一品，让群众及脱贫户参与务工，增加脱贫户及村集体经济收入</t>
  </si>
  <si>
    <t>2023年岐山镇长康村农田水利设施建设项目</t>
  </si>
  <si>
    <t>左新屋小组、高山小组、力坪小组、枫树皂小组等12个小组</t>
  </si>
  <si>
    <t>维修加固蓄水塘26口、修建水渠3000米</t>
  </si>
  <si>
    <t>发展农业生产，增加群众经济收入</t>
  </si>
  <si>
    <t>村庄规划编制</t>
  </si>
  <si>
    <t>2023年岐山镇长康村村庄规划编制项目</t>
  </si>
  <si>
    <t>长康村村庄规划编制</t>
  </si>
  <si>
    <t>村庄规划，美化乡村环境</t>
  </si>
  <si>
    <t>全村人参与</t>
  </si>
  <si>
    <t>2023年岐山镇长康村通村、通户路建设项目</t>
  </si>
  <si>
    <t>坎冲组、元家皂组、谭木组、白丰组等</t>
  </si>
  <si>
    <t>通组路硬化6000米、护栏2000米及入户路改造1500米</t>
  </si>
  <si>
    <t>美化乡村环境，提高居民生产生活安全</t>
  </si>
  <si>
    <t>通组路硬化、护栏及入户路改造</t>
  </si>
  <si>
    <t>产业路、旅游路建设</t>
  </si>
  <si>
    <t>2023年岐山镇长康村产业路、旅游路建设项目</t>
  </si>
  <si>
    <t>枧头小组、刘家园小组、高山小组、力坪小组、江水小组、瓦坪小组、枣红小组等</t>
  </si>
  <si>
    <t>产业路4000米、旅游路2400米</t>
  </si>
  <si>
    <t>提高居民生产效率</t>
  </si>
  <si>
    <t>2023年岐山镇长康村农村供水保障设施建设项目</t>
  </si>
  <si>
    <t>长康村所辖小组</t>
  </si>
  <si>
    <t>16个小组</t>
  </si>
  <si>
    <t>美化乡村环境，提高居民生产、生活、饮水安全等</t>
  </si>
  <si>
    <t>岐山村</t>
  </si>
  <si>
    <t>2023年岐山镇岐山村油茶种植项目</t>
  </si>
  <si>
    <t>岐山村回龙湾组、兴家庭组、小池元组</t>
  </si>
  <si>
    <t>巩固油茶基地150亩，培育、施肥、杀虫、除草等管理工作</t>
  </si>
  <si>
    <t>巩固脱贫成效，提供就业岗位</t>
  </si>
  <si>
    <t>群众参与，征求村民意见，村民知晓，进行公示公告，务工收入，土地流转</t>
  </si>
  <si>
    <t>2023年岐山镇岐山村优质水稻项目</t>
  </si>
  <si>
    <t>岐山村宋家庄、塘冲、大屋、集中、石岩皂、跃进组</t>
  </si>
  <si>
    <t>种优质水稻220亩</t>
  </si>
  <si>
    <t>2023年岐山镇岐山村养殖业基地建设项目</t>
  </si>
  <si>
    <t>岐山村塘冲组、石岩皂组</t>
  </si>
  <si>
    <t>养鱼18亩</t>
  </si>
  <si>
    <t>2023年岐山镇岐山村种植黄桃项目</t>
  </si>
  <si>
    <t>岐山村跃进组、石岩皂组</t>
  </si>
  <si>
    <t>种植黄桃30亩</t>
  </si>
  <si>
    <t>2023年岐山镇岐山村修水渠项目</t>
  </si>
  <si>
    <t>岐山村集中组、跃进组</t>
  </si>
  <si>
    <t>修水渠500米，跃进庙山顶至集中赵家河</t>
  </si>
  <si>
    <t>巩固脱贫成效，提高农业生产</t>
  </si>
  <si>
    <t>群众参与，征求村民意见，村民知晓，进行公示公告，务工收入</t>
  </si>
  <si>
    <t>2023年岐山镇岐山村修山坪塘建设项目</t>
  </si>
  <si>
    <t>岐山村石岩皂组、跃进组</t>
  </si>
  <si>
    <t>修山坪塘2处，石岩皂一处，面积2亩，西牛塘1处</t>
  </si>
  <si>
    <t>2023年岐山镇岐山村道路硬化工程项目</t>
  </si>
  <si>
    <t>岐山村小池元组、宋家庄组</t>
  </si>
  <si>
    <t>公路石硬化，小池元组0.5公里，宋家庄组0.5公里</t>
  </si>
  <si>
    <t>巩固脱贫成效，提升人居环境</t>
  </si>
  <si>
    <t>群众参与，征求村民意见，村民知晓，进行公示公告，务工收入，方便出行</t>
  </si>
  <si>
    <t>灯塔村</t>
  </si>
  <si>
    <t>2023年岐山镇灯塔村种植业项目</t>
  </si>
  <si>
    <t>岐山镇灯塔村欧家，金盘，金塘，三塘，松木，下午</t>
  </si>
  <si>
    <t>2023.01.23</t>
  </si>
  <si>
    <t>2023.12.23</t>
  </si>
  <si>
    <t>乡村振兴局，岐山镇灯塔村</t>
  </si>
  <si>
    <t>400亩油菜抚育施肥，扩建油茶基地120亩。</t>
  </si>
  <si>
    <t>发民村集体经济，奠定乡村益基础，提高村民收入，增加就业机会</t>
  </si>
  <si>
    <t>2023年岐山镇灯塔村修建灌溉渠项目</t>
  </si>
  <si>
    <t>岐山镇灯塔村下午组、尤厂组、欧家组、金盘组、金塘组、三塘组等20个小组修建灌溉渠。</t>
  </si>
  <si>
    <t>2023.01.22</t>
  </si>
  <si>
    <t>2023.12.22</t>
  </si>
  <si>
    <t>乡村振兴局，水利局，岐山镇灯塔村</t>
  </si>
  <si>
    <t>20个小组修建灌溉渠3500米。</t>
  </si>
  <si>
    <t>2023年岐山镇灯塔村骨干塘清淤、护坡项目</t>
  </si>
  <si>
    <t>岐山镇灯塔村金塘组、金盘组、三塘组下午组、尤厂组、东阳组等24个小组骨干塘清淤、护坡。</t>
  </si>
  <si>
    <t>2023.12.24</t>
  </si>
  <si>
    <t xml:space="preserve">                乡村振兴局，水利局，岐山镇灯塔村</t>
  </si>
  <si>
    <t>24个小组骨干塘清淤、护坡，</t>
  </si>
  <si>
    <t xml:space="preserve">配套基础设施项目 </t>
  </si>
  <si>
    <t xml:space="preserve">      岐山镇</t>
  </si>
  <si>
    <t>2023年岐山镇灯塔村机耕道修建项目</t>
  </si>
  <si>
    <t>岐山镇灯塔村金盘组、金塘组、下午组、欧家组、松木组、三塘组、机耕道修建</t>
  </si>
  <si>
    <t xml:space="preserve">                乡村振兴局，农业农村局，岐山镇灯塔村</t>
  </si>
  <si>
    <t>机耕道修建3000米</t>
  </si>
  <si>
    <t>方便机械操作，提高耕种效益。</t>
  </si>
  <si>
    <t>2023年岐山镇灯塔村公路硬化项目</t>
  </si>
  <si>
    <t>岐山镇灯塔村东阳组、宝庆、中午组、大塘组、灯芯组通组公路硬化</t>
  </si>
  <si>
    <t>2023.01.26</t>
  </si>
  <si>
    <t>乡村振兴局，公路局，岐山镇灯塔村</t>
  </si>
  <si>
    <t>东阳组、茶园组、宝庆、中午组、大塘组、灯芯组通组公路硬化9000米</t>
  </si>
  <si>
    <t>永兴村</t>
  </si>
  <si>
    <t>2023年岐山镇永兴村土枇杷种植项目</t>
  </si>
  <si>
    <t>岩英塘组、上塘组、中塘组、下塘组、玉堂池组。王塘组、泥湾组、永兴组</t>
  </si>
  <si>
    <t>永兴村村委会</t>
  </si>
  <si>
    <t>种植土枇杷300亩</t>
  </si>
  <si>
    <t>2023年岐山镇永兴村花卉、苗圃种植项目</t>
  </si>
  <si>
    <t>两尧组、柿子坪组、西公塘组</t>
  </si>
  <si>
    <t>种植花卉、苗圃200亩</t>
  </si>
  <si>
    <t>2023年岐山镇永兴村三黄鸡和鸭养殖项目</t>
  </si>
  <si>
    <t>上尧组、台上组</t>
  </si>
  <si>
    <t>养殖三黄鸡3000只、鸭12000只</t>
  </si>
  <si>
    <t>2023年岐山镇永兴村水渠维修建设项目</t>
  </si>
  <si>
    <t>大堰组、清水塘组、龙水塘组、泥湾组、桥町组、台上组、柿子坪、两尧组</t>
  </si>
  <si>
    <t>维修水渠2.5公里</t>
  </si>
  <si>
    <t>2023年岐山镇永兴村山塘维修建设项目</t>
  </si>
  <si>
    <t>畔冲组，柿子坪组、两尧组、革新组、泥湾组、西公塘组</t>
  </si>
  <si>
    <t>维修7口山塘</t>
  </si>
  <si>
    <t>2023年岐山镇永兴村公路硬化项目</t>
  </si>
  <si>
    <t xml:space="preserve">桥町组、杨家组入组公路，大屋至畔冲组通组公路硬化、通村公路硬化 </t>
  </si>
  <si>
    <t>永兴村公路硬化4条共3公里</t>
  </si>
  <si>
    <t>2023年岐山镇永兴村村鸡岐公路项目</t>
  </si>
  <si>
    <t>旅游观光带3公里</t>
  </si>
  <si>
    <t>巩固脱贫成效</t>
  </si>
  <si>
    <t>群众参与，增加脱贫户收</t>
  </si>
  <si>
    <t>赐山村</t>
  </si>
  <si>
    <t>2023年岐山镇赐山村林下经济项目</t>
  </si>
  <si>
    <t>颜池塘组 易家塘组 邹老屋组 高卜塘组  鸳鸯塘组 木子塘组</t>
  </si>
  <si>
    <t>示范100亩</t>
  </si>
  <si>
    <t>增加村集体经济收入、提供就业岗位</t>
  </si>
  <si>
    <t>2023年岐山镇赐山村野生枇杷种植项目</t>
  </si>
  <si>
    <t>2023年岐山镇赐山村生猪养殖、养鱼、养鸡、养鸭等项目</t>
  </si>
  <si>
    <t>夏堰塘组、颜池塘组、大松组、木子塘组等5个小组</t>
  </si>
  <si>
    <t>生猪300头、鱼塘10亩、鸡鸭各300只</t>
  </si>
  <si>
    <t>2023年岐山镇赐山村旅游项目</t>
  </si>
  <si>
    <t>3公里（旅游观光路线）</t>
  </si>
  <si>
    <t>发展旅游业增收村集体经济收入、提升群众幸福指数</t>
  </si>
  <si>
    <t>其它（滴灌安装）</t>
  </si>
  <si>
    <t>2023年岐山镇赐山村种植滴灌安装项目</t>
  </si>
  <si>
    <t>颜池塘组</t>
  </si>
  <si>
    <t>2023年岐山镇赐山村清溪河道清淤护砌项目</t>
  </si>
  <si>
    <t xml:space="preserve">峦山组王候皂组段
</t>
  </si>
  <si>
    <t>2公里</t>
  </si>
  <si>
    <t>保障农田灌溉提高农作物产量</t>
  </si>
  <si>
    <t>2023年岐山镇赐山村塘坝护砌项目</t>
  </si>
  <si>
    <t>王才世组  杨华皂组等15个小组蓄水主干塘</t>
  </si>
  <si>
    <t>2023年岐山镇赐山村农村公路硬化项目</t>
  </si>
  <si>
    <t>高卜塘组  三东冲组</t>
  </si>
  <si>
    <t>提高城乡治理标准化、方便群众出行避免安全事故发生</t>
  </si>
  <si>
    <t>2023年岐山镇赐山村渠道清淤、护砌项目</t>
  </si>
  <si>
    <t>胡老屋、水古塘、大松等10个村民小组</t>
  </si>
  <si>
    <t>15公里</t>
  </si>
  <si>
    <t>其它（加油站建设项目）</t>
  </si>
  <si>
    <t>2023年岐山镇赐山村加油站建设项目</t>
  </si>
  <si>
    <t>3亩</t>
  </si>
  <si>
    <t>其它（停车场项目）</t>
  </si>
  <si>
    <t>2023年岐山镇赐山村停车场建设项目</t>
  </si>
  <si>
    <t xml:space="preserve">3亩 </t>
  </si>
  <si>
    <t>加强人居城乡治理标准化建设、提升群众幸福指数</t>
  </si>
  <si>
    <t>东华村</t>
  </si>
  <si>
    <t>2023年岐山镇东华村棉花种植项目</t>
  </si>
  <si>
    <t>岐山镇东华村白竹山组、响应组、东华组、迎秀组、干子皂组</t>
  </si>
  <si>
    <t>种植棉花60亩</t>
  </si>
  <si>
    <t>2023年岐山镇东华村林下经济建设项目</t>
  </si>
  <si>
    <t>林草200亩</t>
  </si>
  <si>
    <t>群众参与，征求村民意见，村民知晓，进行公示公告，务工收入，林地流转</t>
  </si>
  <si>
    <t>2023年岐山镇东华村民宿发展项目</t>
  </si>
  <si>
    <t>改造农户土房子打造民宿</t>
  </si>
  <si>
    <t>群众参与，征求村民意见，村民知晓，进行公示公告，务工收入，房屋出租</t>
  </si>
  <si>
    <t>2023年岐山镇东华村东华组三平塘清淤护砌项目</t>
  </si>
  <si>
    <t>岐山镇东华村东华组</t>
  </si>
  <si>
    <t>岐山镇东华村东华组三平塘清淤护砌</t>
  </si>
  <si>
    <t>群众参与，征求村民意见，村民知晓，进行公示公告，务工收入，有效抗旱，提高灌溉</t>
  </si>
  <si>
    <t>2023年岐山镇东华村干子皂组新建水塘项目</t>
  </si>
  <si>
    <t>岐山镇东华村干子皂组</t>
  </si>
  <si>
    <t>岐山镇东华村干子皂组新建水塘，蓄水量达3500立方</t>
  </si>
  <si>
    <t>2023年岐山镇东华村王水皂河提质改造项目</t>
  </si>
  <si>
    <t>岐山镇东华村王水皂河2.7公里清泥沙护砌</t>
  </si>
  <si>
    <t>群众参与，征求村民意见，村民知晓，进行公示公告，务工收入，有效抗旱，提高灌溉，改善人居环境，提升村容村貌</t>
  </si>
  <si>
    <t>2023年岐山镇东华村公路扩宽、硬化项目</t>
  </si>
  <si>
    <t>岐山镇东华村白竹山组、迎秀组、干子皂组</t>
  </si>
  <si>
    <t>岐山镇东华村白竹山组公路扩宽、硬化1.5公里、迎秀组公路硬化1.2公里、干子皂组公路硬化2.6公里</t>
  </si>
  <si>
    <t>2023年岐山镇东华村安全饮水修复项目</t>
  </si>
  <si>
    <t>岐山镇东华村白竹山组、干子皂组</t>
  </si>
  <si>
    <t>岐山镇东华村白竹山组、干子皂组安全饮水工程大维修整改</t>
  </si>
  <si>
    <t>群众参与，征求村民意见，村民知晓，进行公示公告，务工收入，保障安全饮水</t>
  </si>
  <si>
    <t>鸡笼村</t>
  </si>
  <si>
    <t>2023年鸡笼村产业发展扶贫车间建设项目</t>
  </si>
  <si>
    <t>鸡笼村鸡笼组</t>
  </si>
  <si>
    <t>扶贫车间建设面积约640平米</t>
  </si>
  <si>
    <t>解决贫困户就业村集体增收</t>
  </si>
  <si>
    <t>2023年岐山镇鸡笼村鱼塘清淤护砌项目</t>
  </si>
  <si>
    <t>假波、新建、金田、安皂、大林、钟炉、育新、鲁冲、廖冲、文冲、竹冲、锁铺、大皂、石坑、塘冲、新皂、周冲、炮冲、大柏、大坪水库、兴隆、细屋、暂板、进宝23个小组鱼塘清淤护砌</t>
  </si>
  <si>
    <t>农业生产增收</t>
  </si>
  <si>
    <t>2023年岐山镇鸡笼村石坑-曹林引水渠维修加固项目</t>
  </si>
  <si>
    <t>石坑-曹林2.5公里引水渠维修加固，受益9个小组农田灌溉</t>
  </si>
  <si>
    <t>2023年岐山镇鸡笼村支渠维修加固项目</t>
  </si>
  <si>
    <t>五赤支渠、安皂支渠、八角支渠、大林-钟炉-铺里、赤树组渠道维修加固</t>
  </si>
  <si>
    <t>2023年岐山镇鸡笼村农田机耕道修建项目</t>
  </si>
  <si>
    <t>锁铺组、兴隆组、塘冲组、曹林组、周冲-炮冲、大屋组、新皂组、欧冲组、毛屋-瓦屋组机耕道修建</t>
  </si>
  <si>
    <t>2023年岐山镇鸡笼村道路硬化工程项目</t>
  </si>
  <si>
    <t>公路扩宽硬化：莲花组通组公路400米、育新组通组公路700米、塘冲组1公里，井冲-新塘500米，暂板组1.3公里，藕塘组800米，大柏组400米。</t>
  </si>
  <si>
    <t>日光村</t>
  </si>
  <si>
    <t>2023年岐山镇日光油茶树抚育项目</t>
  </si>
  <si>
    <t>衡南友合种养专业合作社</t>
  </si>
  <si>
    <t>日光村村委会</t>
  </si>
  <si>
    <t>抚育油茶树418亩</t>
  </si>
  <si>
    <t>2023年岐山镇日光村绿桐树抚育项目</t>
  </si>
  <si>
    <t>衡南宏清农机农技专业合作社</t>
  </si>
  <si>
    <t>抚育绿桐树328亩</t>
  </si>
  <si>
    <t>2023年岐山镇日光村生猪养殖项目</t>
  </si>
  <si>
    <t>湖南日光农业发展有限公司</t>
  </si>
  <si>
    <t xml:space="preserve">生猪养殖10000头 </t>
  </si>
  <si>
    <t>2023年岐山镇日光村水塘维修项目</t>
  </si>
  <si>
    <t>日光村双溪组师公塘、黄皂组糠皂塘，塘冲组台皂塘、磨皂组门口塘、王大屋组门口大塘、保禾皂组大塘、大冲组门口塘、中堂组门口塘、李公塘组长塘、王屋组腰塘、门口塘，牛车部组麻皂大塘、门口塘，伍家湾组梅皂大塘、庙岭塘，燕子窝组门口塘、马江组马步塘、排楼组糠冲大塘、坎冲组侧面塘、日升皂组大塘、友满头组枫树塘，杨家岭组门口塘、瓦一塘组门口塘、蒲塘组衡米皂塘、下东冲大塘清淤加固，还有村部门口河流除险加固。</t>
  </si>
  <si>
    <t>日光村25口水塘塘坝加固及清淤</t>
  </si>
  <si>
    <t>2023年岐山镇日光村机耕道建设项目</t>
  </si>
  <si>
    <t>坎冲组新建一条机耕道</t>
  </si>
  <si>
    <t>新建机耕道0.7公里</t>
  </si>
  <si>
    <t>2023年岐山镇日光村道路硬化建设项目</t>
  </si>
  <si>
    <t>日光村沙坪组、日升皂组、毛皂组、塘背组、保禾皂组、江公塘组、马江组、小冲组、王老屋组、台上组、杨家岭组、伍家湾组至灯塔村下午阳组道路。</t>
  </si>
  <si>
    <t>12条路硬化共7公里</t>
  </si>
  <si>
    <t>2023年岐山镇日光村公路加宽、护坡维修建设项目</t>
  </si>
  <si>
    <t>永兴村交界至日光村村部 大树町组公路塌方护坡    王屋组公路塌方护坡</t>
  </si>
  <si>
    <t>2023年日光村0.8公里公路加宽建设，公路护坡两条0.29公里</t>
  </si>
  <si>
    <t>农村供水保障建设</t>
  </si>
  <si>
    <t>2023年岐山镇日光村饮用水建设项目</t>
  </si>
  <si>
    <t>日光村坎冲组、石门组、上东冲组、下东冲组、日升皂组，村民饮水提质。</t>
  </si>
  <si>
    <t>购置自来水设施</t>
  </si>
  <si>
    <t>解决村民饮水提质</t>
  </si>
  <si>
    <t>提升群众饮水提质</t>
  </si>
  <si>
    <t>2023年岐山镇湘莲、土枇杷种植及深加工项目</t>
  </si>
  <si>
    <t>永兴村、东华村、灯塔村、中山村、大江村、石堰村、鸡笼村、赐山村</t>
  </si>
  <si>
    <t>岐山镇人民政府</t>
  </si>
  <si>
    <t>1、湘莲、土枇杷种植700亩；2、湘莲、土枇杷产品深加工；3、湘莲、土枇杷销售。</t>
  </si>
  <si>
    <t>打造村“一特两辅”产业，带动农业产业发展。</t>
  </si>
  <si>
    <t>促进脱贫群众增收，助推乡村振兴发展。。</t>
  </si>
  <si>
    <t>2023年岐山镇农特产品交易市场建设项目</t>
  </si>
  <si>
    <t>2023.08</t>
  </si>
  <si>
    <t>1、农特产品交易；2、农特产品深加工；3、农特产品存储；4、农特产品电商服务。</t>
  </si>
  <si>
    <t>增加产品质量和附加值，带动农业产业发展</t>
  </si>
  <si>
    <t>2023年岐山镇街道规范建设、市场规范管理项目</t>
  </si>
  <si>
    <t>1、镇集城街道规范建设；2、镇农贸市场管理、规范经营秩序。</t>
  </si>
  <si>
    <t>提升辖区内群众满意度和幸福感。</t>
  </si>
  <si>
    <t>2023年岐山镇改厕补短板项目</t>
  </si>
  <si>
    <t>农村厕所改造</t>
  </si>
  <si>
    <t>改善农民群众如厕条件、提高文明卫生意识。</t>
  </si>
  <si>
    <t>乡村治理和精神文明建设</t>
  </si>
  <si>
    <t>乡村治理</t>
  </si>
  <si>
    <t>开展乡村治理示范建设</t>
  </si>
  <si>
    <t>2023年岐山镇乡村标准化建设试点示范建设项目</t>
  </si>
  <si>
    <t>打造3~5个乡村标准化试点</t>
  </si>
  <si>
    <t>推进新农村建设，促进村级环境改善、管理规范、服务便民。</t>
  </si>
  <si>
    <t>农村道路建设（通组、通户路）</t>
  </si>
  <si>
    <t>茅市镇</t>
  </si>
  <si>
    <t>龙波村</t>
  </si>
  <si>
    <t>2023年茅市镇龙波村公路硬化</t>
  </si>
  <si>
    <t>茅市镇龙波村龙波组</t>
  </si>
  <si>
    <t>2023、3</t>
  </si>
  <si>
    <t xml:space="preserve">2023.12
</t>
  </si>
  <si>
    <t>县公路建设养护中心、   茅市镇龙波村</t>
  </si>
  <si>
    <t>龙波村公路硬化1公里</t>
  </si>
  <si>
    <t>方便全村群众出行，节省农户出行时间15分钟</t>
  </si>
  <si>
    <t>群众参与且项目已公示，脱贫户参与务工（助力脱贫户发展农副产品方便销售）</t>
  </si>
  <si>
    <t>2023年茅市镇龙波村骨干塘维修</t>
  </si>
  <si>
    <t>茅市镇龙波村龙波组，仁门组，廖家组，，全家组，肖雅组，浪石组，老里组，下古组，大家组，青各组，斋各组，石埠组，新屋组，老屋组，旷家组，青山组，班术组，枫雅组，肖雅组，龙眼组，周公组，仁门组，元皂组，矮子组，乌家组，反木组，马祖组</t>
  </si>
  <si>
    <t>2023、4</t>
  </si>
  <si>
    <t xml:space="preserve">2023.11
</t>
  </si>
  <si>
    <t>县农业农村局、茅市镇龙波村</t>
  </si>
  <si>
    <t>龙波村骨干塘维修30口</t>
  </si>
  <si>
    <t>方便脱贫户及村民灌溉农田，粮食增收</t>
  </si>
  <si>
    <t>群众参与且项目已公示，脱贫户参与务工，（增加脱贫户务工收入120元每人每天）</t>
  </si>
  <si>
    <t>水产养殖业、油茶种植业发展</t>
  </si>
  <si>
    <t>2023年茅市镇龙波村鱼业养殖、种植业</t>
  </si>
  <si>
    <t>茅市镇龙波村高龙组、乌家组甘斗冲水库、廖家组、龙波组，仁门组，，全家组，肖雅组，浪石组，老里组，下古组，大家组，青各组，斋各组，石埠组，新屋组，老屋组，旷家组，青山组，班术组，枫雅组，肖雅组，龙眼组，周公组，仁门组，元皂组，矮子组，反木组，马祖组</t>
  </si>
  <si>
    <t>2023、12</t>
  </si>
  <si>
    <t>龙波村养鱼20万尾、油茶种植面积119亩、水稻种植600亩</t>
  </si>
  <si>
    <t>增加脱贫户每人每年0.02万元收入，提高村集体经济收入</t>
  </si>
  <si>
    <t>群众参与且项目公开公示，脱贫户参与务工、分红，为发展村集体经济收入稳步增加。</t>
  </si>
  <si>
    <t>2023年茅市镇龙波村修机耕道、基本农田水渠疏通维修加固</t>
  </si>
  <si>
    <t>茅市镇龙波村甘斗冲水库（高龙组，下古组），大家冲水库（大家组、石埠组、廖家组、斋各组、青各组、旷家组）青山组，班术组，枫雅组，肖雅组，龙眼组，仁门组，元皂组龙波组，廖家组，龙波组，全家组，肖雅组，浪石组，老里组，，</t>
  </si>
  <si>
    <t>县农业农村局、县水利局、茅市镇龙波村</t>
  </si>
  <si>
    <t>龙波村修农田机耕道9公里、基本农田水渠疏通维修加固10公里</t>
  </si>
  <si>
    <t>带动全村产业发展，增加贫困户收入每人每年0.016万元</t>
  </si>
  <si>
    <t>群众参与且项目公开公示，脱贫户参与务工、分红，为龙波村发展粮食生产稳步推进。</t>
  </si>
  <si>
    <t>小型农田水利建设</t>
  </si>
  <si>
    <t>白木江村</t>
  </si>
  <si>
    <t>2023年茅市镇白木江村修塘</t>
  </si>
  <si>
    <t xml:space="preserve">茅市镇白木
江村勤家组、七宝山组、糠冲组、堰子塘组、上毛塘组、白木江组、新头岭组、红星组、上红皂组、大泥滩组、新城坪组、茶叶山组、谢公塘组
</t>
  </si>
  <si>
    <t>县农业农村局、茅市镇白木江村</t>
  </si>
  <si>
    <t xml:space="preserve">白木江村
 修13口塘
</t>
  </si>
  <si>
    <t>2023年茅市镇白木江村公路硬化</t>
  </si>
  <si>
    <t>茅市镇白木
江村茶叶山组、大泥滩组、老城坪组、糠冲组、开元组、谢公塘组、白木江组</t>
  </si>
  <si>
    <t>县公路建设养护中心、茅市镇白木
江村</t>
  </si>
  <si>
    <t>白木
江村公路硬化7公里</t>
  </si>
  <si>
    <t>方便群众出行，节省农户出行时间10分钟</t>
  </si>
  <si>
    <t>群众参与且项目已公示，脱贫户参与务工（增加脱贫户务工收入150元每人每天）</t>
  </si>
  <si>
    <t>生产
项目</t>
  </si>
  <si>
    <t>种植养殖业基地</t>
  </si>
  <si>
    <t>2023年茅市镇白木江村养鱼、养猪、种植瓜蒌子、花椒项目</t>
  </si>
  <si>
    <t>茅市镇白木
江村开元组、川塘组、茶叶山组、上红皂组</t>
  </si>
  <si>
    <t>白木
江村川塘组养鱼10000尾、养猪100头、种植瓜蒌子20亩、种植花椒10亩</t>
  </si>
  <si>
    <t>增加脱贫户每人每年0.02万元收入、增加村集体经济收入</t>
  </si>
  <si>
    <t>群众参与且项目已公示，脱贫户参与务工、分红，（增加脱贫户务工收入100元每人每天）</t>
  </si>
  <si>
    <t>八石村</t>
  </si>
  <si>
    <t>2023年茅市镇八石村通组公路硬化</t>
  </si>
  <si>
    <t>茅市镇八石村李子岭组至高冲组、下架桥组至铺子干组</t>
  </si>
  <si>
    <t>县公路建设养护中心、茅市镇八石村</t>
  </si>
  <si>
    <t>公路扩宽及硬化3.4公里</t>
  </si>
  <si>
    <t>2023年茅市镇八石村骨干塘清淤及塘坝硬化</t>
  </si>
  <si>
    <t>茅市镇八石村富楼组</t>
  </si>
  <si>
    <t>县农业农村局、县水利局、茅市镇八石村</t>
  </si>
  <si>
    <t>八石村骨干塘清淤及塘坝硬化50米</t>
  </si>
  <si>
    <t>群众参与且项目已公示，脱贫户参与务工（增加脱贫户务工收入120元每人每天）</t>
  </si>
  <si>
    <t>2023年茅市镇年八石村水稻种植</t>
  </si>
  <si>
    <t>茅市镇八石村罗家、大梅组</t>
  </si>
  <si>
    <t>县农业农村局、茅市镇八石村</t>
  </si>
  <si>
    <t>八石村种植水稻80亩</t>
  </si>
  <si>
    <t>增加村集体经济收入，增加脱贫户每人每年0.02万元收入</t>
  </si>
  <si>
    <t>种植、养殖业基地</t>
  </si>
  <si>
    <t>宝树村</t>
  </si>
  <si>
    <t>2023年茅市镇宝树村养牛养羊、养鱼、棉花、水稻种植项目</t>
  </si>
  <si>
    <t>茅市镇宝树村吹风组、冲皂组、庙埠组、李子冲组、杨冲组、罗布组、庙埠组、凤雅组、桥头组、大兴铺组、桥麦组、马龙组、连石组</t>
  </si>
  <si>
    <t>县农业农村局、茅市镇宝树村</t>
  </si>
  <si>
    <t>宝树村吹风组、冲皂组、庙埠组、李子冲组、杨冲组养羊100只、牛50头、养鱼10万尾、种植水稻500亩、棉花种植100亩</t>
  </si>
  <si>
    <t>群众参与且项目公开公示，脱贫户参与务工、分红（增加脱贫户务工收入120元每人每天）</t>
  </si>
  <si>
    <t>2023年茅市镇宝树村水塘护砌项目</t>
  </si>
  <si>
    <t>茅市镇宝树村仁塘组、桥麦组、大豆组、大树组、天津组、双龙组</t>
  </si>
  <si>
    <t>2023、9</t>
  </si>
  <si>
    <t>宝树村水塘护砌6口</t>
  </si>
  <si>
    <t>群众参与且项目公开公示，脱贫户参与务工（增加脱贫户务工收入150元每人每天）</t>
  </si>
  <si>
    <t>2023年茅市镇宝树村公路维修项目</t>
  </si>
  <si>
    <t>茅市镇宝树村半边组、吹风塘组、扎冲组、李子冲组、安宁组、红卫组、回龙组、藕塘组、大树组、杨冲组，下河组，王师组</t>
  </si>
  <si>
    <t>2023、6</t>
  </si>
  <si>
    <t>2023、10</t>
  </si>
  <si>
    <t>县公路建设养护中心、茅市镇宝树村</t>
  </si>
  <si>
    <t>宝树、大树组公路维修6公里</t>
  </si>
  <si>
    <t>方便群众出行，节省农户出行时间18分钟</t>
  </si>
  <si>
    <t>灯芯坪村</t>
  </si>
  <si>
    <t>2023年茅市镇灯芯坪村公路硬化</t>
  </si>
  <si>
    <t>茅市镇灯芯坪村老谷组，肖岭组，新屋组，黄师组，兴隆组，水家组，水月组.</t>
  </si>
  <si>
    <t>县公路建设养护中心、茅市镇灯芯坪村</t>
  </si>
  <si>
    <t>灯芯坪村公路硬化10公里</t>
  </si>
  <si>
    <t>方便全村群众出行，节省农户出行时间</t>
  </si>
  <si>
    <t>群众参与且项目已公示，脱贫户参与务工（增加脱贫户务工收入120元每人每天</t>
  </si>
  <si>
    <t>2023年茅市镇灯芯坪村骨干塘维修</t>
  </si>
  <si>
    <t>茅市镇灯芯坪村灯芯组,麻叶组,石板组,新屋组,肖岭组,望龙组,俄公组,兴隆组,谢龙组,盘龙组,庙岭组,王家组,泉水组,黄师组,水家组,伞塘组,瓦岗组,栗树组,板冲组,长塘组,八冲组,才柱组,甘家组,贵塘组,老谷组,福元组,尤虎组,大塘组,久如组,水月组</t>
  </si>
  <si>
    <t>2023、11</t>
  </si>
  <si>
    <t>县农业农村局、茅市镇灯芯坪村</t>
  </si>
  <si>
    <t>灯芯坪村骨干塘维修31口</t>
  </si>
  <si>
    <t>群众参与且项目公开公示，脱贫户参与务工</t>
  </si>
  <si>
    <t>2023年茅市镇灯芯坪村甲鱼养殖</t>
  </si>
  <si>
    <t>茅市镇灯芯坪村长塘组</t>
  </si>
  <si>
    <t>2023、1</t>
  </si>
  <si>
    <t>灯芯坪村长塘组养甲鱼10000只</t>
  </si>
  <si>
    <t>群众参与且项目公开公示，脱贫户参与务工、分红</t>
  </si>
  <si>
    <t>斗山桥村</t>
  </si>
  <si>
    <t>2023年茅市镇斗山桥村通组公路硬化</t>
  </si>
  <si>
    <t>茅市镇斗山桥村合力组 枇杷组 高岭组</t>
  </si>
  <si>
    <t>县公路建设养护中心、茅市镇斗山桥村</t>
  </si>
  <si>
    <t>斗山桥村公路硬化1.5公里</t>
  </si>
  <si>
    <t>2023年茅市镇斗山桥村骨干塘维修、田间渠清淤护砌</t>
  </si>
  <si>
    <t>茅市镇斗山桥村 朱冲组 斗山组 石康组 竹头组 回龙组 同皂组 老屋组  肖皂组 架木组  鸡卜组 中心组 合力组 枇杷组 江家岭组</t>
  </si>
  <si>
    <t xml:space="preserve">2023、11
</t>
  </si>
  <si>
    <t>县农业农村局、茅市镇斗山桥村</t>
  </si>
  <si>
    <t>斗山桥村骨干塘维修8口、间渠清淤3公里</t>
  </si>
  <si>
    <t>养殖种植业发展</t>
  </si>
  <si>
    <t>2023年茅市镇斗山桥村养殖黑山羊、棉花种植项目</t>
  </si>
  <si>
    <t>茅市镇斗山桥村同皂组、朱冲组 老屋组 铁冲组</t>
  </si>
  <si>
    <t>斗山桥村努比亚黑山羊养殖150只、棉花种植100亩</t>
  </si>
  <si>
    <t>五岭村</t>
  </si>
  <si>
    <t>2023年茅市镇五岭村种植优质稻水稻、生态养鱼</t>
  </si>
  <si>
    <t>茅市镇五岭村新屋组、正冲组、下岭，大冲，书雅，桐冲，正冲，柑皂，鲁塘，谷叶，孙家，塘桥，林角，里鱼，江木等27个村民小组</t>
  </si>
  <si>
    <t>2023、2</t>
  </si>
  <si>
    <t>县农业农村局、茅市镇五岭村</t>
  </si>
  <si>
    <t>五岭村种植优质稻300亩、生态养鱼8000尾</t>
  </si>
  <si>
    <t>2023年茅市镇五岭村田间渠道清淤、骨干塘维修</t>
  </si>
  <si>
    <t>茅市镇正冲、茅塘、江木、秋家、新屋、下心组、王木组等村民小组</t>
  </si>
  <si>
    <t>五岭村田间渠道清淤6公里、塘坝硬化155米、清淤扩容150立方</t>
  </si>
  <si>
    <t>坪山村</t>
  </si>
  <si>
    <t>2023年茅市镇坪山村骨干唐清淤、护砌、维修</t>
  </si>
  <si>
    <t>茅市镇坪山村安岭组、
谭家组、秋家组、泉水组、泉江组、黄彩组、土冲组、桥头组、白米组、新塘组、大李组、李富组、庆花组、锅塘组、新桥组、秧江组、彭家组、许家组、木头组、塘坝组、梅塘组、冲里组、大胡组、小胡组、云南组、町里组、新龙组、周家组、新贺组组、老贺组、段家组、松家组、兴塘组、下冲组</t>
  </si>
  <si>
    <t>县农业农村局、茅市镇坪山村</t>
  </si>
  <si>
    <t>坪山村40口骨干唐清淤、护砌</t>
  </si>
  <si>
    <t>群众参与且项目已公示，脱贫户参与务工（增加脱贫户务工收入100元每人每天）</t>
  </si>
  <si>
    <t>2023年茅市镇坪山村河道清淤</t>
  </si>
  <si>
    <t>茅市镇坪山村新桥组、桥头组、庆花组、白米组、秋江组、黄彩组、泉水组、泉江组</t>
  </si>
  <si>
    <t>县水利局、茅市镇坪山村</t>
  </si>
  <si>
    <t>坪山村河道清淤3公里</t>
  </si>
  <si>
    <t>2023年茅市镇坪山村道路硬化</t>
  </si>
  <si>
    <t>茅市镇坪山村下冲组、段家组、冲里组、小胡组、大胡组、白米组、秋江组、桥头组</t>
  </si>
  <si>
    <t>坪山村公路硬化5公里</t>
  </si>
  <si>
    <t>群众参与且项目已公示，脱贫户参与务工</t>
  </si>
  <si>
    <t>养殖业、种植业发展</t>
  </si>
  <si>
    <t>2023年茅市镇坪山村养鱼、水稻种植、养猪项目</t>
  </si>
  <si>
    <t>茅市镇坪山村庆花组、秋江组</t>
  </si>
  <si>
    <t>坪山村养鱼100000尾、水稻种植80亩、养猪100头</t>
  </si>
  <si>
    <t>油麻塘村</t>
  </si>
  <si>
    <t>2023年茅市镇油麻塘村骨干塘清淤硬化</t>
  </si>
  <si>
    <t>茅市镇油麻塘村新塘组、战马组、沙塘组、新屋组、下岭组、长丘组、大皂组、付田组、油冲组</t>
  </si>
  <si>
    <t>2023.8</t>
  </si>
  <si>
    <t>2023.11</t>
  </si>
  <si>
    <t>县农业农村局、茅市镇油麻塘村</t>
  </si>
  <si>
    <t>油麻塘村9口骨干塘清淤硬化</t>
  </si>
  <si>
    <t>牛羊养殖业发展</t>
  </si>
  <si>
    <t>2023年茅市镇油麻塘村种槙土枇杷、养殖牛、种棉花</t>
  </si>
  <si>
    <t>茅市镇油麻塘村堰塘组、曹家组、南丰组、战马组、桐冲组</t>
  </si>
  <si>
    <t>2023.5</t>
  </si>
  <si>
    <t>油麻塘村堰塘组、曹家组土枇杷300亩、养牛100头、种棉花100亩</t>
  </si>
  <si>
    <t>群众参与且项目已公示，脱贫户参与务工、分红，（增加脱贫户务工收入120元每人每天）</t>
  </si>
  <si>
    <t>2023年茅市镇油麻塘村公路硬化</t>
  </si>
  <si>
    <t>茅市镇油麻塘村堰塘组、檀山组</t>
  </si>
  <si>
    <t>县公路建设养护中心、茅市镇油麻塘村</t>
  </si>
  <si>
    <t>油麻塘村堰塘组、檀山组公路硬化4公里</t>
  </si>
  <si>
    <t>方便群众出行，节省农户出行时间35分钟</t>
  </si>
  <si>
    <t>2023年茅市镇油麻塘村高标准农田建设</t>
  </si>
  <si>
    <t>茅市镇油麻塘村新屋组、油冲组</t>
  </si>
  <si>
    <t>油麻塘村新屋组、油冲组高标准农田建设3.5公里</t>
  </si>
  <si>
    <t>齐天庙村</t>
  </si>
  <si>
    <t>2023年茅市镇齐天庙村养鱼、种植水稻</t>
  </si>
  <si>
    <t>茅市镇斗齐天庙村家组.台冲组.书房组.檀山组.漏冲组.兴龙组.齐心组.桃源组.松茂组</t>
  </si>
  <si>
    <t>县农业农村局、茅市镇齐天庙村</t>
  </si>
  <si>
    <t xml:space="preserve">齐天庙村发展生态养鱼3000尾.种植水稻300亩.
</t>
  </si>
  <si>
    <t>群众参与且项目已公示，脱贫户参与务工、分红</t>
  </si>
  <si>
    <t>2023年茅市镇齐天庙村公路硬化</t>
  </si>
  <si>
    <t>茅市镇斗齐天庙村水冲组.书房组.齐心组.松茂组.桃源组、沙洲组.
台冲组</t>
  </si>
  <si>
    <t>县公路建设养护中心、茅市镇齐天庙村</t>
  </si>
  <si>
    <t>齐天庙村硬化公路4.5公里</t>
  </si>
  <si>
    <t>2023年茅市镇齐天庙村骨干塘维修.修机耕道</t>
  </si>
  <si>
    <t>茅市镇齐天庙村桃源组.齐心组、松茂组.书房组.龙虎组、斗家组、沙洲组、檀山组、康安组、台冲组</t>
  </si>
  <si>
    <t>2023.3</t>
  </si>
  <si>
    <t>齐天庙村机耕道斗家组.檀山组齐心组4公里.骨干塘维修6口</t>
  </si>
  <si>
    <t>荣贵村</t>
  </si>
  <si>
    <t>2023年茅市镇荣贵村骨干唐维修、左干支渠维修、新开水渠</t>
  </si>
  <si>
    <t>茅市镇荣贵村上升组（单水塘），东冲组（仁皂塘），社元组（中史大塘），枇杷组（水库大塘），麻滩组（磨经塘），幸福组（门口塘），会兴组（胡冲塘，门口塘），勤俭组（阳果塘，沙子皂塘），立塘组（门口塘），文会组（上木塘），庙岭组（檀木塘），坳岭组（荷叶大塘）七树组（狮塘）、柞市镇湾市组至荣贵村、坳岭组，翻身组，知止组至迎水组。</t>
  </si>
  <si>
    <t>县水利局、县农业农村局、茅市镇荣贵村</t>
  </si>
  <si>
    <t>荣贵村维修骨干塘15口、柞市镇湾市组至荣贵村左干支渠维修9公里、坳岭组新开水渠1000米，翻身组1000米，知止组至迎水组3500米</t>
  </si>
  <si>
    <t>水产养殖业、种植业发展</t>
  </si>
  <si>
    <t>2023年茅市镇荣贵村水鱼养殖、葡萄园种植</t>
  </si>
  <si>
    <t>茅市镇荣贵村上古组、独角塘、云桂组、古龙塘</t>
  </si>
  <si>
    <t>县农业农村局、茅市镇荣贵村</t>
  </si>
  <si>
    <t>荣贵村上古组独角塘、云桂组古龙塘养鱼15000尾、葡萄园种植30亩</t>
  </si>
  <si>
    <t>乡村建设</t>
  </si>
  <si>
    <t>农村产业公路基础设施</t>
  </si>
  <si>
    <t>农村道路建设（通组通户路）</t>
  </si>
  <si>
    <t>2023年茅市镇荣贵村公路修建</t>
  </si>
  <si>
    <t>茅市镇荣贵村社元组至祖门组，枇杷组至麻托组，七树组至新发组至幸福组，会兴组至文会组.上古组至麻托组</t>
  </si>
  <si>
    <t>县公路建设养护中心、茅市镇荣贵村</t>
  </si>
  <si>
    <t>荣贵村产业路12公里</t>
  </si>
  <si>
    <t>方便群众出行，节省农户出行时间25分钟</t>
  </si>
  <si>
    <t>茅市村</t>
  </si>
  <si>
    <t>2023年茅市镇茅市村公路硬化</t>
  </si>
  <si>
    <t>茅市镇茅市村上边至原凤凰村部、肖家组、麻滩组、矮岭组、大屋组、篓子皂组、玉叶亭组、湖冲、竹知、新屋坪组</t>
  </si>
  <si>
    <t>县公路养护中心，茅市镇茅市村</t>
  </si>
  <si>
    <t>茅市村公路硬化9.5公里</t>
  </si>
  <si>
    <t>方便群众出行，节省农户出行时间30分钟</t>
  </si>
  <si>
    <t>配套基础项目</t>
  </si>
  <si>
    <t>2023年茅市镇茅市村骨干塘维修护砌</t>
  </si>
  <si>
    <t>茅市镇茅市村篓子皂组、江家组、栗山组、兴龙组、罗家组、上边组、上进组、玉叶亭组、八角组、报头组、老屋组、王水组、大南组、普乐组、湖冲组、竹知组、东头组、江塘组、冻井组、新豆组、新屋坪组</t>
  </si>
  <si>
    <t>县农业农村局，茅市镇茅市村</t>
  </si>
  <si>
    <t>茅市村，骨干塘维修护砌20口</t>
  </si>
  <si>
    <t>种、养植项目</t>
  </si>
  <si>
    <t>油茶、棉花种植、水产养殖</t>
  </si>
  <si>
    <t>2023年茅市镇茅市村油茶、棉花种植，鱼养殖</t>
  </si>
  <si>
    <t>茅市镇茅市村玉叶亭组、篓子皂组</t>
  </si>
  <si>
    <t>茅市村种植100亩、棉花种植120亩养鱼18000尾</t>
  </si>
  <si>
    <t>增加脱贫户每人每年0.01万元收入，提高村集体经济收入</t>
  </si>
  <si>
    <t>群众参与且项目公开公示，脱贫户参与务工，分红</t>
  </si>
  <si>
    <t>泛市村</t>
  </si>
  <si>
    <t>2023年茅市镇泛市村骨干塘维修</t>
  </si>
  <si>
    <t>茅市镇泛市村泛市街组、小边组</t>
  </si>
  <si>
    <t>县农业农村局，茅市镇泛市村</t>
  </si>
  <si>
    <t>泛市村2口水塘清淤砌护坡</t>
  </si>
  <si>
    <t>2023年茅市镇泛市村养鱼项目</t>
  </si>
  <si>
    <t>茅市镇泛市村月塘组、泛市街组、小边组</t>
  </si>
  <si>
    <t>泛市村养鱼苗尾20000尾</t>
  </si>
  <si>
    <t>陂林村</t>
  </si>
  <si>
    <t>2023年茅市镇陂林村公路硬化</t>
  </si>
  <si>
    <t>茅市镇陂林村陂林组至畔池组、双龙组至毛古组、团岭组至龙脉组、红花至老屋组</t>
  </si>
  <si>
    <t>县公路建设养护中心、    茅市镇陂林村</t>
  </si>
  <si>
    <t>陂林村公路硬化6.1公里</t>
  </si>
  <si>
    <t>2023年茅市镇陂林村骨干塘维修</t>
  </si>
  <si>
    <t>茅市镇陂林村五一元组、龙脉组、新屋组、杨梅组、林家组、蒋家组、陂林组、长丘组、畔池组、壕塘组、团岭组、腰里组、红花组、老屋组、沙山组、双龙组、毛古组、三房组</t>
  </si>
  <si>
    <t>县农业农村局、茅市镇陂林村</t>
  </si>
  <si>
    <t>陂林村骨茅市镇陂林村干塘维修18口（109亩）</t>
  </si>
  <si>
    <t>2023年茅市镇陂林村鱼业养殖</t>
  </si>
  <si>
    <t>茅市镇陂林村畔池组、团岭组</t>
  </si>
  <si>
    <t>陂林村养鱼20000尾</t>
  </si>
  <si>
    <t>2023年茅市镇陂林村渠道护砌</t>
  </si>
  <si>
    <t>茅市镇陂林村林家组至三房组</t>
  </si>
  <si>
    <t>县水利局、县农业农村局、茅市镇陂林村</t>
  </si>
  <si>
    <t>陂林村渠道护砌1公里</t>
  </si>
  <si>
    <t>群众参与且项目公开公示，脱贫户参与务工、分红，为陂林村发展粮食生产稳步推进。</t>
  </si>
  <si>
    <t>种植、养殖业项目</t>
  </si>
  <si>
    <t>黄江村</t>
  </si>
  <si>
    <t>2023年茅市镇黄江村水稻、蔬菜、果木种植项目</t>
  </si>
  <si>
    <t>茅市镇黄江村尤冲组、荷家组、五家组、龙兴组、长塘组、塘文组、新铺组、西皂组、雪一组、雪二组、柑坪组、黄巩组、畔塘组、白江组、
洪塘组、洪波组、幕底组、香花组、杨梅组、接龙组、黄江组、畔皂组、周国组、狮球组、白泥组、落宝组、卉叶组、黄瓜组、
新发组、浪石组、新屋组、五星组、康雅组、枫树组、风雅组、邓雅组、蒋江组</t>
  </si>
  <si>
    <t>2023、7</t>
  </si>
  <si>
    <t>县农业农村局、茅市镇黄江村</t>
  </si>
  <si>
    <t>黄江村水稻种植350亩、蔬菜150亩、果木300亩</t>
  </si>
  <si>
    <t>增加村集体经济收入，增加脱贫户每人每年0.015万元收入</t>
  </si>
  <si>
    <t>2023年茅市镇黄江村骨干塘维修</t>
  </si>
  <si>
    <t xml:space="preserve">2023年、11
</t>
  </si>
  <si>
    <t>黄江村骨干塘维修37口</t>
  </si>
  <si>
    <t>井冲岭村</t>
  </si>
  <si>
    <t>2023年茅市镇井冲岭村修机耕道、骨干塘维修</t>
  </si>
  <si>
    <t>茅市镇井冲岭村青山组、阳世组、秧丘组、泛皂组、
、庙岭组、新井组、老井组、勤家组、小冲组、新头组、红元组、兴隆组、沙山组、李家组、典木组、老龙组</t>
  </si>
  <si>
    <t>县农业农村局、茅市镇井冲岭村</t>
  </si>
  <si>
    <t>井冲岭村修机耕道1.8公里，修骨干塘10口</t>
  </si>
  <si>
    <t>2023年茅市镇井冲岭村养鱼</t>
  </si>
  <si>
    <t>茅市镇井冲岭村柿花组、小冲组</t>
  </si>
  <si>
    <t>井冲岭村养鱼20000尾</t>
  </si>
  <si>
    <t>产业发展类</t>
  </si>
  <si>
    <t>九龙村</t>
  </si>
  <si>
    <t>2023年茅市镇九龙村养猪场续建、养鱼项目</t>
  </si>
  <si>
    <t>茅市镇九龙村李员组</t>
  </si>
  <si>
    <t>县农业农村局、茅市镇九龙村兴</t>
  </si>
  <si>
    <t>九龙村养殖生猪200头、及配套设施建设、鱼塘建设10亩、养鱼1万尾</t>
  </si>
  <si>
    <t>脱贫户人均增收0.02万元、村集体经济年度增收</t>
  </si>
  <si>
    <t>2023年茅市镇九龙村西塘水库塘坝清淤护砌、田间渠机耕道整修</t>
  </si>
  <si>
    <t>茅市镇九龙村新屋组、桃花组、肖必组、石头组</t>
  </si>
  <si>
    <t>县农业农村局、县水利局、茅市镇九龙村</t>
  </si>
  <si>
    <t>九龙村塘坝护砌石方400方、清淤1500立方、修建田间渠基耕道2.5公里</t>
  </si>
  <si>
    <t>增加蓄水量、方便群众灌溉、当地村民人均增收0.03万元</t>
  </si>
  <si>
    <t>枇杷种植业项目</t>
  </si>
  <si>
    <t>李家村</t>
  </si>
  <si>
    <t>2023年茅市镇李家村枇杷种植</t>
  </si>
  <si>
    <t>茅市镇李家村坛山组、白龙组、捡头组、破泥组、丫头组</t>
  </si>
  <si>
    <t>县农业农村局、茅市镇李家村</t>
  </si>
  <si>
    <t>李家村坛山组、白龙组、捡头组破泥组、丫头组枇杷种植1200亩</t>
  </si>
  <si>
    <t>增加脱贫户每人每年0.02万元收入</t>
  </si>
  <si>
    <t>群众参与且项目已公示，脱贫户参与务工、分红（增加脱贫户务工收入120元每人每天）</t>
  </si>
  <si>
    <t>2023年茅市镇李家村公路硬化</t>
  </si>
  <si>
    <t>茅市镇李家村王皂水库、李家组、小头冲组、新塘组、新屋组</t>
  </si>
  <si>
    <t>县公路建设养护中心、茅市镇李家村</t>
  </si>
  <si>
    <t>李家村公路硬化8公里</t>
  </si>
  <si>
    <t>方便全村群众出行，节省农户出行时间45分钟</t>
  </si>
  <si>
    <t>2023年茅市镇李家村骨干塘维修</t>
  </si>
  <si>
    <t>检头冲组、高冲组、高古组、小头冲组、冲子皂组</t>
  </si>
  <si>
    <t>李家村骨干塘维修15口</t>
  </si>
  <si>
    <t>水产养殖、种植业发展</t>
  </si>
  <si>
    <t>三星村</t>
  </si>
  <si>
    <t>2023年茅市镇三星村养鱼、水稻种植项目项目</t>
  </si>
  <si>
    <t>茅市镇三星村竹塘组、金竹组、赤水组、富家组、祖山组、小丰组、兴龙组、黄绍组、立冲组、何乙组</t>
  </si>
  <si>
    <t>县农业农村局、茅市镇三星村</t>
  </si>
  <si>
    <t>三星村养鱼3500尾、种植水稻350亩</t>
  </si>
  <si>
    <t>群众参与且项目公示，脱贫户参与务工、分红</t>
  </si>
  <si>
    <t>2023年茅市镇三星村塘坝护砌项目</t>
  </si>
  <si>
    <t>茅市镇三星村立冲组、青路组</t>
  </si>
  <si>
    <t>三星村立冲组、青路组塘坝护砌2口</t>
  </si>
  <si>
    <t>群众参与且项目公示，脱贫户参与务工</t>
  </si>
  <si>
    <t>2023年茅市镇三星村公路硬化项目</t>
  </si>
  <si>
    <t>茅市镇三星村高岭组、红福组、江口组、长桥组、对江组、李竹组、畔花组、李竹组</t>
  </si>
  <si>
    <t>2023、8</t>
  </si>
  <si>
    <t>县公路建设养护中心、茅市镇三星村</t>
  </si>
  <si>
    <t>三星村高岭组、红福组、江口组、长桥组、对江组、李竹组、畔花组、李竹组硬化公路8公里</t>
  </si>
  <si>
    <t>群众参与且项目已公示，脱贫户参与务工（增加脱贫户务工收入150元每人每天</t>
  </si>
  <si>
    <t>上宗村</t>
  </si>
  <si>
    <t>2023年茅市镇上宗村骨干塘维修</t>
  </si>
  <si>
    <t>茅市镇上宗村塘湾组、上宗组、社塘组、柞木组、井冲组</t>
  </si>
  <si>
    <t>县农业农村局、茅市镇上宗村</t>
  </si>
  <si>
    <t>上宗村骨干塘维修6口</t>
  </si>
  <si>
    <t>2023年茅市镇上宗村黄皮草鱼养殖</t>
  </si>
  <si>
    <t>茅市镇上宗村社塘组、塘湾组、柞木组</t>
  </si>
  <si>
    <t>上宗村养黄皮草鱼10000尾</t>
  </si>
  <si>
    <t>柿花村</t>
  </si>
  <si>
    <t>2023年茅市镇柿花村米粉加工厂</t>
  </si>
  <si>
    <t>茅市镇柿花村上游组</t>
  </si>
  <si>
    <t>县农业农村局、茅市镇柿花村</t>
  </si>
  <si>
    <t>柿花村米粉加工厂扩建设300平方</t>
  </si>
  <si>
    <t>2023年茅市镇柿花村黑山羊养殖</t>
  </si>
  <si>
    <t>茅市镇柿花村大儒塘组</t>
  </si>
  <si>
    <t>柿花村养殖黑山羊500只</t>
  </si>
  <si>
    <t>2023年茅市镇柿花村南塘组新屋石板桥扩建硬化</t>
  </si>
  <si>
    <t>茅市镇柿花村南塘组</t>
  </si>
  <si>
    <t>县公路建设养护中心、茅市镇柿花村</t>
  </si>
  <si>
    <t>柿花村南塘组新屋石板桥扩建硬化1公里</t>
  </si>
  <si>
    <t>占禾冲村</t>
  </si>
  <si>
    <t>2023年茅市镇占禾冲村养殖香猪</t>
  </si>
  <si>
    <t>茅市镇占禾冲村谭山组</t>
  </si>
  <si>
    <t>县农业农村局、茅市镇占禾冲村</t>
  </si>
  <si>
    <t>占禾冲村猪舍扩建260平方、香猪养殖80头</t>
  </si>
  <si>
    <t>2023年茅市镇占禾冲村修建机耕道、甘付水库三间门口塘塘坝护砌清淤</t>
  </si>
  <si>
    <t>茅市镇占禾冲村合卜组至铺门组、西家组、奏子组、甘付组、三间组</t>
  </si>
  <si>
    <t>县农业农村局、县水利局、茅市镇占禾冲村</t>
  </si>
  <si>
    <t>占禾冲村修建机耕道5公里、2口塘水塘坝护砌清淤</t>
  </si>
  <si>
    <t>方便村民灌溉农田促进粮食增收</t>
  </si>
  <si>
    <t>2023年茅市镇占禾冲村笋山仁皂各家奏子公路硬化</t>
  </si>
  <si>
    <t>茅市镇占禾冲村笋山组、仁皂组、各家组、奏子组</t>
  </si>
  <si>
    <t>县公路建设养护中心、茅市镇占禾冲村</t>
  </si>
  <si>
    <t>占禾冲村公路硬化4公里</t>
  </si>
  <si>
    <t>农村卫生厕所改造（户用、公共厕所）</t>
  </si>
  <si>
    <t>茅市镇25个行政村</t>
  </si>
  <si>
    <t>2023年茅市镇改厕项目</t>
  </si>
  <si>
    <t>县农业农村局、茅市镇人民政府</t>
  </si>
  <si>
    <t>茅市镇计划2023年全镇改厕2588个</t>
  </si>
  <si>
    <t>改善农村群众居住环境和卫生条件，提高农民身体健康水平</t>
  </si>
  <si>
    <t>向阳桥街道办事处</t>
  </si>
  <si>
    <t>渔湘村</t>
  </si>
  <si>
    <t>2023年向阳桥街道渔湘村油茶种植项目</t>
  </si>
  <si>
    <t>大理岩组</t>
  </si>
  <si>
    <t>县农业农村局、渔湘村村民委员会</t>
  </si>
  <si>
    <t>种植油茶100亩</t>
  </si>
  <si>
    <t>壮大村集体经济收入，解决6人就业</t>
  </si>
  <si>
    <t>政务公开、务工收入、分红</t>
  </si>
  <si>
    <t>2023年向阳桥街道渔湘村渠道清淤建设项目、鱼塘清淤建设项目</t>
  </si>
  <si>
    <t>渠道清淤建设5000米、鱼塘清淤建设500亩</t>
  </si>
  <si>
    <t>改善水利基础设施，发展农业生产</t>
  </si>
  <si>
    <t>政务公开、务工收入</t>
  </si>
  <si>
    <t>土谷塘村</t>
  </si>
  <si>
    <t>2023年向阳桥街道土谷塘村养鱼项目</t>
  </si>
  <si>
    <t>县农业农村局、土谷塘村村民委员会</t>
  </si>
  <si>
    <t>养鱼10亩</t>
  </si>
  <si>
    <t>壮大村集体经济收入，解决2人就业</t>
  </si>
  <si>
    <t>2023年向阳桥街道土谷塘村水塘清淤建设项目、水库维修建设项目</t>
  </si>
  <si>
    <t>县水利局、土谷塘村村民委员会</t>
  </si>
  <si>
    <t>水塘清淤建设3口、水库维修建设500米</t>
  </si>
  <si>
    <t>2023年向阳桥街道土谷塘村优质稻种植项目、烟叶种植项目</t>
  </si>
  <si>
    <t>优质稻种植流转土地300亩，烟叶种植流转土地500亩</t>
  </si>
  <si>
    <t>壮大村集体经济收入，解决5人就业</t>
  </si>
  <si>
    <t>清竹村</t>
  </si>
  <si>
    <t>2023年向阳桥街道清竹村水稻种植项目、香瓜种植项目</t>
  </si>
  <si>
    <t>石头组、梅山组</t>
  </si>
  <si>
    <t>县农业农村局、清竹村村民委员会</t>
  </si>
  <si>
    <t>水稻种植100亩、香瓜种植40亩</t>
  </si>
  <si>
    <t>2023年向阳桥街道清竹村产业路建设项目</t>
  </si>
  <si>
    <t>胡冲组至村防洪闸、园艺组猪场</t>
  </si>
  <si>
    <t>县公路局、清竹村村民委员会</t>
  </si>
  <si>
    <t>产业路建设1.6公里</t>
  </si>
  <si>
    <t>发展产业，解决群众就业，方便群众车辆出行</t>
  </si>
  <si>
    <t>政务公开</t>
  </si>
  <si>
    <t>天竹村</t>
  </si>
  <si>
    <t>2023年向阳桥街道天竹村烟叶种植项目</t>
  </si>
  <si>
    <t>衙塘组</t>
  </si>
  <si>
    <t>县农业农村局、天竹村村民委员会</t>
  </si>
  <si>
    <t>烟叶种植100亩</t>
  </si>
  <si>
    <t>壮大村集体经济收入，解决3人就业</t>
  </si>
  <si>
    <t>2023年向阳桥街道天竹村机耕道维修项目、渠道清淤建设项目、鱼塘清淤建设项目</t>
  </si>
  <si>
    <t>上车组、瓦一组、大兴组</t>
  </si>
  <si>
    <t>县水利局、天竹村村民委员会</t>
  </si>
  <si>
    <t>机耕道维修2000米、渠道清淤建设2000米、鱼塘清淤建设2口</t>
  </si>
  <si>
    <t>改善农田基础设施，发展农业生产</t>
  </si>
  <si>
    <t>2023年向阳桥街道天竹村道路维修建设项目</t>
  </si>
  <si>
    <t>阳吉组</t>
  </si>
  <si>
    <t>县公路局、天竹村村民委员会</t>
  </si>
  <si>
    <t>道路维修建设800米</t>
  </si>
  <si>
    <t>改善农村基础设施，便于村民安全出行</t>
  </si>
  <si>
    <t>2023年向阳桥街道天竹村垃圾清运项目</t>
  </si>
  <si>
    <t>荷叶组</t>
  </si>
  <si>
    <t>县乡村振兴局、天竹村村民委员会</t>
  </si>
  <si>
    <t>垃圾清运</t>
  </si>
  <si>
    <t>平山村</t>
  </si>
  <si>
    <t xml:space="preserve">2023年向阳桥街道平山村优质             稻种植项目  </t>
  </si>
  <si>
    <t>江水组、仁风组、谢公组、养桂组、</t>
  </si>
  <si>
    <t>县农业农村局、平山村村民委员会</t>
  </si>
  <si>
    <t>种植优质稻400亩</t>
  </si>
  <si>
    <t>壮大村集体经济收入.</t>
  </si>
  <si>
    <t>2023年向阳桥街道平山村农村道路建设项目</t>
  </si>
  <si>
    <t>白坭组、老皂组、跃进组、团结组、建设组、谢公组</t>
  </si>
  <si>
    <t>县公路局、平山村村民委员会</t>
  </si>
  <si>
    <t>道路建设里程3.5(km)</t>
  </si>
  <si>
    <t>改变村民 交通运输 发展经济 收入.</t>
  </si>
  <si>
    <t>2023年向阳桥街道平山村水库维修建设项目</t>
  </si>
  <si>
    <t>狮子峰组山水组、光沙组、白坭组、</t>
  </si>
  <si>
    <t>水库清淤       建设   (1040㎡)</t>
  </si>
  <si>
    <t>提高村民 农田增收</t>
  </si>
  <si>
    <t>朝阳村</t>
  </si>
  <si>
    <t>2023年向阳桥街道朝阳村牛场建设养牛项目</t>
  </si>
  <si>
    <t>堰头组</t>
  </si>
  <si>
    <t>县农业农村局、朝阳村村民委员会</t>
  </si>
  <si>
    <t>建牛场、养牛200头</t>
  </si>
  <si>
    <t>壮大村集体经济收入，解决10人就业</t>
  </si>
  <si>
    <t>2023年向阳桥街道朝阳村产业路建设项目</t>
  </si>
  <si>
    <t>流水、大平头、板木、麻古、塘山组</t>
  </si>
  <si>
    <t>县公路局、朝阳村村民委员会</t>
  </si>
  <si>
    <t>响水滩水库产业路建设3.2公里</t>
  </si>
  <si>
    <t>2023年向阳桥街道朝阳村道路维修建设项目</t>
  </si>
  <si>
    <t>堰头组至麻古组</t>
  </si>
  <si>
    <t>道路维修建设3.4公里</t>
  </si>
  <si>
    <t>2023年向阳桥街道朝阳村鱼塘清淤建设项目</t>
  </si>
  <si>
    <t>阳家组、流水组、大冲组、贺家组</t>
  </si>
  <si>
    <t>县水利局、朝阳村村民委员会</t>
  </si>
  <si>
    <t>荷叶塘、门口塘清淤建设500米</t>
  </si>
  <si>
    <t>解决灌溉面积，发展农业生产</t>
  </si>
  <si>
    <t>2023年向阳桥街道朝阳村新造油茶林项目</t>
  </si>
  <si>
    <t>新造油茶林100亩</t>
  </si>
  <si>
    <t>瓦园村</t>
  </si>
  <si>
    <t>2023年向阳桥街道瓦园村养鱼项目</t>
  </si>
  <si>
    <t>县农业农村局、瓦园村村民委员会</t>
  </si>
  <si>
    <t>养鱼68亩</t>
  </si>
  <si>
    <t>2023年向阳桥街道瓦园村优质稻种植项目</t>
  </si>
  <si>
    <t>种植优质稻210亩</t>
  </si>
  <si>
    <t>2023年瓦园村水渠清淤建设项目、水塘清淤建设项目</t>
  </si>
  <si>
    <t>县水利局、瓦园村村民委员会</t>
  </si>
  <si>
    <t>水渠清淤建设3000米、水塘清淤建设7口塘，面积48亩</t>
  </si>
  <si>
    <t>改善水利基础设施，有效解决灌溉面积，增产增收</t>
  </si>
  <si>
    <t>2023年向阳桥街道瓦园村公路维修建设项目</t>
  </si>
  <si>
    <t>县公路局、瓦园村村民委员会</t>
  </si>
  <si>
    <t>公路维修建设1.7公里</t>
  </si>
  <si>
    <t>方便村民安全出行</t>
  </si>
  <si>
    <t>2023年向阳桥街道瓦园村垃圾漕运项目</t>
  </si>
  <si>
    <t>人工清理垃圾，垃圾转运</t>
  </si>
  <si>
    <t>解决26人就业，减少环境污染，改善人居环境</t>
  </si>
  <si>
    <t>金升村</t>
  </si>
  <si>
    <t>2023年向阳桥街道金升村冬枣种植项目、高标准杂交稻种植项目、烟叶规模化生产项目</t>
  </si>
  <si>
    <t>县农业农村局、金升村村民委员会</t>
  </si>
  <si>
    <t>种植冬枣
100亩、种植杂交稻800亩、建设规模化烟田700亩</t>
  </si>
  <si>
    <t>村卫生室标准化建设</t>
  </si>
  <si>
    <t>2023年向阳桥街道金升村村卫生室
建设项目</t>
  </si>
  <si>
    <t>新建村卫
生室60平
方米</t>
  </si>
  <si>
    <t>改善村民医疗设施，方便村民就医看病</t>
  </si>
  <si>
    <t>2023年向阳桥街道金升村田间水渠清淤项目、山平塘清淤建设项目</t>
  </si>
  <si>
    <t>县水利局、金升村村民委员会</t>
  </si>
  <si>
    <t>水渠清淤硬化15KM、山平塘清淤建设150亩</t>
  </si>
  <si>
    <t>青冲村</t>
  </si>
  <si>
    <t>2023年向阳桥街道青冲村大棚蔬菜种植项目</t>
  </si>
  <si>
    <t>大塘角组</t>
  </si>
  <si>
    <t>县农业农村局、青冲村村民委员会</t>
  </si>
  <si>
    <t>大棚蔬菜种植15亩</t>
  </si>
  <si>
    <t>2023年向阳桥街道青冲村产业路建设项目</t>
  </si>
  <si>
    <t>河边渡口至王家龙河边</t>
  </si>
  <si>
    <t>县公路局、青冲村村民委员会</t>
  </si>
  <si>
    <t>河边鲜果产业路维修建设1.8公里</t>
  </si>
  <si>
    <t>2023年向阳桥街道青冲村鱼塘清淤建设项目</t>
  </si>
  <si>
    <t>阳家组、东冲组、旦安塘组</t>
  </si>
  <si>
    <t>县水利局、青冲村村民委员会</t>
  </si>
  <si>
    <t>门口塘、草塘、大子塘清淤建设3口</t>
  </si>
  <si>
    <t>2023年向阳桥街道青冲村主干道维修建设项目，通组公路维修建设项目</t>
  </si>
  <si>
    <t>青冲村至署光村，胡家岭组</t>
  </si>
  <si>
    <t>主干道维修建设3公里，胡家岭组公路维修建设1.2公里</t>
  </si>
  <si>
    <t>种植基地</t>
  </si>
  <si>
    <t>白洋村</t>
  </si>
  <si>
    <t>2023年向阳桥街道白洋村四季果园种植建设项目</t>
  </si>
  <si>
    <t>井头组</t>
  </si>
  <si>
    <t>县农业农村局、白洋村村民委员会</t>
  </si>
  <si>
    <t>补种果苗40亩</t>
  </si>
  <si>
    <t>壮大村集体经济收入，解决8人就业</t>
  </si>
  <si>
    <t>2023年向阳桥街道白洋村道路维修建设项目</t>
  </si>
  <si>
    <t>井头、蒋家、炭冲、瓢塘、大岭生、樟树组</t>
  </si>
  <si>
    <t>县公路局、白洋村村民委员会</t>
  </si>
  <si>
    <t>炭冲甲子浦水库产业路维修1.5公里</t>
  </si>
  <si>
    <t>2023年向阳桥街道鱼塘清淤建设项目</t>
  </si>
  <si>
    <t>桐冲组、蒋家组、东子组、大湾组、皂里组</t>
  </si>
  <si>
    <t>柳叶塘、荷叶塘、长塘、门口塘清淤建设4口</t>
  </si>
  <si>
    <t>向阳桥街道</t>
  </si>
  <si>
    <t>向阳社区</t>
  </si>
  <si>
    <t>2023年向阳桥街道向阳社区高标准杂交水稻种植项目、烟叶规范化生产项目</t>
  </si>
  <si>
    <t>县农业农村局、向阳社区</t>
  </si>
  <si>
    <t>种植水稻100亩、规范化烟田200亩</t>
  </si>
  <si>
    <t>解决村民就业，增加村民收入</t>
  </si>
  <si>
    <t>2023年向阳桥街道向阳社区修建垃圾池项目</t>
  </si>
  <si>
    <t>向阳社区11个组</t>
  </si>
  <si>
    <t>修建垃圾池40个</t>
  </si>
  <si>
    <t>减少环境污染，改善村民人居环境</t>
  </si>
  <si>
    <t>2023年向阳桥街道向阳社区山坪塘清淤建设项目</t>
  </si>
  <si>
    <t>向阳社区11个 组</t>
  </si>
  <si>
    <t>山坪塘清淤建设60亩</t>
  </si>
  <si>
    <t>疆塘社区</t>
  </si>
  <si>
    <t>2023年向阳桥街道疆塘社区水塘清淤维修项目</t>
  </si>
  <si>
    <t>县水利局、疆塘社区居民委员会</t>
  </si>
  <si>
    <t>水塘维修1口</t>
  </si>
  <si>
    <t>2023年向阳桥街道疆塘社区道路维修建设项目</t>
  </si>
  <si>
    <t>县公路局、疆塘社区居民委员会</t>
  </si>
  <si>
    <t>道路维修建设2公里</t>
  </si>
  <si>
    <t xml:space="preserve">农村垃圾治理
</t>
  </si>
  <si>
    <t xml:space="preserve">2023年向阳桥街道疆塘社区购买垃圾箱项目
</t>
  </si>
  <si>
    <t>疆塘社区 8个组</t>
  </si>
  <si>
    <t>县农业农村局、疆塘社区居民委员会</t>
  </si>
  <si>
    <t xml:space="preserve">垃圾箱12个
</t>
  </si>
  <si>
    <t>陆堡村</t>
  </si>
  <si>
    <t>2023年向阳桥街道陆堡村优质稻种植项目、大雅柑种植项目</t>
  </si>
  <si>
    <t>会丰、大众、毛屋岭组</t>
  </si>
  <si>
    <t>县农业农村局、陆堡村村民委员会</t>
  </si>
  <si>
    <t>优质稻种植200亩、大雅柑种植100亩</t>
  </si>
  <si>
    <t>壮大集体经济收入，解决10人就业</t>
  </si>
  <si>
    <t>黄狮村</t>
  </si>
  <si>
    <t>2023年向阳桥街道黄狮村花椒种植项目</t>
  </si>
  <si>
    <t>新龙组</t>
  </si>
  <si>
    <t>县农业农村局、黄狮村村民委员会</t>
  </si>
  <si>
    <t>花椒种植70亩</t>
  </si>
  <si>
    <t>壮大集体经济收入，解决30人就业</t>
  </si>
  <si>
    <t>2023年向阳桥街道黄狮村水产养殖项目</t>
  </si>
  <si>
    <t>老屋组、马王组、新龙组、皂里组、桥头组、新屋组、</t>
  </si>
  <si>
    <t>鱼塘养鱼70亩、养殖黄鳝60亩、养殖蚯蚓70亩</t>
  </si>
  <si>
    <t>壮大集体经济收入，解决2人就业</t>
  </si>
  <si>
    <t>2023年向阳桥街道黄狮村公路维修建设项目</t>
  </si>
  <si>
    <t>马王组、柏冲组、竹冲组</t>
  </si>
  <si>
    <t>县公路局、黄狮村村民委员会</t>
  </si>
  <si>
    <t>公路维修建设3公里</t>
  </si>
  <si>
    <t>2023年向阳街道黄狮村水塘清淤建设项目</t>
  </si>
  <si>
    <t>马王组、老屋组、董木组、井冲组</t>
  </si>
  <si>
    <t>县水利局、黄狮村村民委员会</t>
  </si>
  <si>
    <t>水塘清淤建设5口</t>
  </si>
  <si>
    <t>郭市村</t>
  </si>
  <si>
    <t>2023年向阳桥街道郭市村水稻种植项目、香瓜种植项目、蔬菜种植项目</t>
  </si>
  <si>
    <t>县农业农村局、郭市村村民委员会</t>
  </si>
  <si>
    <t>水稻种植200亩、香瓜种植150亩、蔬菜种植80亩</t>
  </si>
  <si>
    <t>壮大村集体经济收入，解决4人就业</t>
  </si>
  <si>
    <t>2023年向阳桥街道郭市村山平塘清淤建设项目</t>
  </si>
  <si>
    <t>新屋场、白毛皂、新花组</t>
  </si>
  <si>
    <t>县水利局、郭市村村民委员会</t>
  </si>
  <si>
    <t>山平塘清淤建设3口</t>
  </si>
  <si>
    <t>2023年向阳桥街道郭市村公路建设项目</t>
  </si>
  <si>
    <t>伞子冲至白毛皂组</t>
  </si>
  <si>
    <t>县公路局、郭市村村民委员会</t>
  </si>
  <si>
    <t>农村道路维修建设长3500米</t>
  </si>
  <si>
    <t>方便群众车辆出行</t>
  </si>
  <si>
    <t>富高村</t>
  </si>
  <si>
    <t>2023年向阳桥街道富高村种植花椒项目</t>
  </si>
  <si>
    <t>尤榨组、百顺组</t>
  </si>
  <si>
    <t>县农业农村局、富高村村民委员会</t>
  </si>
  <si>
    <t>种植花椒200亩</t>
  </si>
  <si>
    <t>壮大村集体经济收入，解决20人就业</t>
  </si>
  <si>
    <t>2023年向阳桥街道富高村公路维修建设项目</t>
  </si>
  <si>
    <t>富高村将军、和平、黄竹组</t>
  </si>
  <si>
    <t>县公路局、富高村村民委员会</t>
  </si>
  <si>
    <t>公路维修建设2公里</t>
  </si>
  <si>
    <t>2023年向阳桥街道富高村新建榨油厂项目</t>
  </si>
  <si>
    <t>村部旧礼堂</t>
  </si>
  <si>
    <t>油榨加工厂一间</t>
  </si>
  <si>
    <t>方便村民生产生活，完善基础设施</t>
  </si>
  <si>
    <t>2023年向阳桥街道富高村水库清淤建设项目</t>
  </si>
  <si>
    <t>洪万组、畔塘组、尤榨组</t>
  </si>
  <si>
    <t>县水利局、富高村村民委员会</t>
  </si>
  <si>
    <t>洪万门口水库清淤10亩，畔塘、尤榨组2口水库清淤8亩</t>
  </si>
  <si>
    <t>勤丰村</t>
  </si>
  <si>
    <t>2023年向阳桥街道勤丰村瓜蒌种植项目，优质稻种植项目</t>
  </si>
  <si>
    <t>县农业农村局、勤丰村村民委员会</t>
  </si>
  <si>
    <t>瓜蒌种植300亩，优质稻种植100亩</t>
  </si>
  <si>
    <t>2023年向阳桥街道勤丰村水渠清淤建设项目、水库鱼塘清淤建设项目</t>
  </si>
  <si>
    <t>县水利局、勤丰村村民委员会</t>
  </si>
  <si>
    <t>水渠清淤建设2公里、水库鱼塘清淤</t>
  </si>
  <si>
    <t>2023年向阳桥街道勤丰村防洪堤加固建设项目</t>
  </si>
  <si>
    <t>防洪堤加固建设1000米</t>
  </si>
  <si>
    <t>黄河村</t>
  </si>
  <si>
    <t>2023年向阳桥街道黄河村油菜种植项目、优质稻种植项目</t>
  </si>
  <si>
    <t>骨水冲组、志木塘组、西里坪、青元里、阳吉塘、鸭吉塘组</t>
  </si>
  <si>
    <t>县农业农村局、黄河村村民委员会</t>
  </si>
  <si>
    <t>油菜种植400亩</t>
  </si>
  <si>
    <t>2023年向阳桥街道黄河村鱼塘清淤扩容项目、新修机耕道项目</t>
  </si>
  <si>
    <t>黄河村村民委员会</t>
  </si>
  <si>
    <t>鱼塘清淤扩容4口，新修机耕道1000米</t>
  </si>
  <si>
    <t>2023年向阳桥街道黄河村公路维修建设项目</t>
  </si>
  <si>
    <t>王子组</t>
  </si>
  <si>
    <t>公路维修建设800米</t>
  </si>
  <si>
    <t>种植业
基地</t>
  </si>
  <si>
    <t>向阳桥
街道</t>
  </si>
  <si>
    <t>新联村</t>
  </si>
  <si>
    <t>2023年向阳桥街道新联村种植湘莲项目</t>
  </si>
  <si>
    <t>县农业农村局、新联村村民委员会</t>
  </si>
  <si>
    <t>种植湘莲50亩</t>
  </si>
  <si>
    <t>2023年向阳桥街道新联村种植烤烟项目</t>
  </si>
  <si>
    <t>诗堂、谢屋、长春、五美、大冲、新屋、苦山、北台</t>
  </si>
  <si>
    <t>新联村村民委员会</t>
  </si>
  <si>
    <t>种植烤烟400亩</t>
  </si>
  <si>
    <t>壮大村集体经济收入，解决60人就业</t>
  </si>
  <si>
    <t>2023年向阳桥街道新联村水渠清淤建设项目，山平塘清淤建设项目</t>
  </si>
  <si>
    <t>水渠清淤建设3500米，水塘清淤建设8口，面积80亩</t>
  </si>
  <si>
    <t>改善水利基础设施，解决灌溉面积，增产增收</t>
  </si>
  <si>
    <t>2023年向阳桥街道新联村路面维修建设项目</t>
  </si>
  <si>
    <t>诗堂、谢屋、长春三个组</t>
  </si>
  <si>
    <t>县公路局、新联村村民委员会</t>
  </si>
  <si>
    <t>组级公路3公里</t>
  </si>
  <si>
    <t>开展乡村治理示范创建</t>
  </si>
  <si>
    <t>2023年向阳桥街道新流程107国道6个组城乡治理标准化项目</t>
  </si>
  <si>
    <t>县乡村振兴局、新联村村民委员会</t>
  </si>
  <si>
    <t>6个组城乡治理标准化创建150户</t>
  </si>
  <si>
    <t>改变村容村貌</t>
  </si>
  <si>
    <t>西里坪村</t>
  </si>
  <si>
    <t>2023年向阳桥街道西里坪村香瓜种植项目，优质稻种植项目</t>
  </si>
  <si>
    <t>县农业农村局、西里坪村村民委员会</t>
  </si>
  <si>
    <t>香瓜种植100亩、优质稻种植200亩</t>
  </si>
  <si>
    <t>2023年向阳桥街道西里坪村山平塘清淤建设项目</t>
  </si>
  <si>
    <t>西里坪、阳吉塘、骨水冲、向太阳、青元里、华古塘组</t>
  </si>
  <si>
    <t>西里坪村村民委员会</t>
  </si>
  <si>
    <t xml:space="preserve">
山平塘清淤建设6口、43亩</t>
  </si>
  <si>
    <t>曙光村</t>
  </si>
  <si>
    <t xml:space="preserve">2023年向阳桥街道曙光村渠道清淤建设项目，骨干塘清淤建设项目  </t>
  </si>
  <si>
    <t>高兴组、冲头组、金星组</t>
  </si>
  <si>
    <t>县农业农村局、曙光村村民委员会</t>
  </si>
  <si>
    <t>渠道清淤建设5000米，骨干塘清淤建设</t>
  </si>
  <si>
    <t>2023年向阳桥街道曙光村经济合作社草莓基地项目，种植稻谷项目</t>
  </si>
  <si>
    <t>高兴组、余庆组、德兴组</t>
  </si>
  <si>
    <t>种植草莓扩建30亩，种植稻谷100亩</t>
  </si>
  <si>
    <t>德星村</t>
  </si>
  <si>
    <t>2023年向阳桥街道德星村种植稻谷项目，烟叶种植项目</t>
  </si>
  <si>
    <t>下湾组</t>
  </si>
  <si>
    <t>县农业农村局、德星村村民委员会</t>
  </si>
  <si>
    <t>种植稻谷100亩，种植烟叶150亩</t>
  </si>
  <si>
    <t>2023年向阳桥街道德星村公路维修建设项目</t>
  </si>
  <si>
    <t>河边组、张家组</t>
  </si>
  <si>
    <t>县公路局、德星村村民委员会</t>
  </si>
  <si>
    <t>河边组公路维修建设1.5公里，张家组公路维修1.6公里</t>
  </si>
  <si>
    <t>2023年向阳桥街道德星村水库清淤建设项目</t>
  </si>
  <si>
    <t>邓冲组</t>
  </si>
  <si>
    <t>邓冲水塘清淤建设8亩</t>
  </si>
  <si>
    <t>茅岗村</t>
  </si>
  <si>
    <t>2023年向阳桥街道茅岗村种植优质稻项目，种植烟叶项目</t>
  </si>
  <si>
    <t>茅岗村东风组、富强组、盐冲组、新和组</t>
  </si>
  <si>
    <t>县农业农村局、茅岗村村村民委员会</t>
  </si>
  <si>
    <t>种植优质稻200亩，种植烟叶350亩</t>
  </si>
  <si>
    <t>壮大村集体经济收入，解决15人就业</t>
  </si>
  <si>
    <t>2023年向阳桥街道茅岗村欧阳海灌区渠道清淤硬化项目，水塘清淤硬化项目</t>
  </si>
  <si>
    <t>欧阳海灌区渠道清淤硬化10公里</t>
  </si>
  <si>
    <t>灵觉村</t>
  </si>
  <si>
    <t>2023年向阳桥街道灵觉村杨柳河水渠清淤项目，团结支渠硬化项目</t>
  </si>
  <si>
    <t>县农业农村局、灵觉村村民委员会</t>
  </si>
  <si>
    <t>杨柳河水渠清淤硬化6公里，团结支渠硬化5公里</t>
  </si>
  <si>
    <t>2023年向阳桥街道灵觉村水稻种植项目</t>
  </si>
  <si>
    <t>水稻种植100亩</t>
  </si>
  <si>
    <t>力明村</t>
  </si>
  <si>
    <t>2023年向阳桥街道力明村种植优质稻、蔬菜、香、西瓜、烟叶项目</t>
  </si>
  <si>
    <t>县乡村振兴局、力明村村村民委员会</t>
  </si>
  <si>
    <t>优质稻蔬菜香瓜西瓜流转土地200亩，烟叶项目流转土地100亩</t>
  </si>
  <si>
    <t>2023年向阳桥街道力明村水塘清淤维修项目，水渠维修硬化项目</t>
  </si>
  <si>
    <t>水塘维修5口</t>
  </si>
  <si>
    <t>桐梓山村</t>
  </si>
  <si>
    <t>2023年向阳桥街道桐梓山村药材种植项目
，优质稻种植项目</t>
  </si>
  <si>
    <t>庙岭、畔冲等组</t>
  </si>
  <si>
    <t>农业农村局、桐梓山村村民委员会</t>
  </si>
  <si>
    <t>玉竹山苍籽土地流转80亩，优质稻种植土地流转100亩</t>
  </si>
  <si>
    <t>2023年向阳桥街道桐梓山村山平塘清淤维修项目</t>
  </si>
  <si>
    <t>新一、水子皂、母塘等组</t>
  </si>
  <si>
    <t>山平塘清淤及塘坝硬化4口塘</t>
  </si>
  <si>
    <t>改善水利基础设施，增产增收</t>
  </si>
  <si>
    <t>2023年向阳桥街道桐梓山村通组公路维修硬化项目</t>
  </si>
  <si>
    <t>井皂组至高一组</t>
  </si>
  <si>
    <t>县公路局、桐梓山村村民委员会</t>
  </si>
  <si>
    <t>公路维修硬化长3000米</t>
  </si>
  <si>
    <t>保障全村村民安全出行，提高村民幸福指数</t>
  </si>
  <si>
    <t>农村危房改造</t>
  </si>
  <si>
    <t>2023年向阳桥街道桐梓山村危房改造项目</t>
  </si>
  <si>
    <t>县乡村振兴局、桐梓山村村民委员会</t>
  </si>
  <si>
    <t>危房改造10户</t>
  </si>
  <si>
    <t>改善居住条件，提高生活质量</t>
  </si>
  <si>
    <t>良安村</t>
  </si>
  <si>
    <t>2023年向阳桥街道良安村烤烟种植项目，种植优质稻项目</t>
  </si>
  <si>
    <t>县农业农村局、良安村村民委员会</t>
  </si>
  <si>
    <t>种植烤烟300亩，种植优质稻200亩</t>
  </si>
  <si>
    <t>清竹</t>
  </si>
  <si>
    <t>2023年向阳桥街道隆平第三代杂交水稻双季高产栽培实验示范项目</t>
  </si>
  <si>
    <t>2023年3月</t>
  </si>
  <si>
    <t>2023年11月</t>
  </si>
  <si>
    <t>县农业农村局、向阳桥街道办事处</t>
  </si>
  <si>
    <t>隆平第三代杂交水稻早晚稻种植120亩</t>
  </si>
  <si>
    <t>亩增产100公斤，增收300元</t>
  </si>
  <si>
    <t>带动120户农户种植三代杂交稻，亩增收300余元</t>
  </si>
  <si>
    <t>乡村车间建设</t>
  </si>
  <si>
    <t>朝阳、青冲、郭市、灵觉、土谷塘等村（社区）</t>
  </si>
  <si>
    <t>2023年向阳桥街道乡村车间建设项目</t>
  </si>
  <si>
    <t>县乡村振兴局、向阳桥街道办事处</t>
  </si>
  <si>
    <t>发展壮大乡村车间12家</t>
  </si>
  <si>
    <t>带动贫困劳动力就业120人，户增收8000元</t>
  </si>
  <si>
    <t>利益联接脱贫户120户，增收8000元/户</t>
  </si>
  <si>
    <t>郭市、曙光等27个村（社区）</t>
  </si>
  <si>
    <t>2023年向阳桥街道小型农田水利设施项目</t>
  </si>
  <si>
    <t>山平塘清淤30口，排灌渠疏畅硬化2.6公里</t>
  </si>
  <si>
    <t>改善水利灌溉条件，亩降低成本50—80元。</t>
  </si>
  <si>
    <t>利益联接脱贫户120户，增收300元/户</t>
  </si>
  <si>
    <t xml:space="preserve">就业项目 </t>
  </si>
  <si>
    <t>就业培训、公益性岗位</t>
  </si>
  <si>
    <t>技能培训、公益岗位</t>
  </si>
  <si>
    <t>富高、桐梓山等 村</t>
  </si>
  <si>
    <t>2023年向阳桥街道技能培训、公益岗位项目</t>
  </si>
  <si>
    <t>技能培训100人，新增公益岗位20个</t>
  </si>
  <si>
    <t>新增就业120人，提供公益岗位20个</t>
  </si>
  <si>
    <t>利益联接脱贫户20户，新增就业120人</t>
  </si>
  <si>
    <t>2023年向阳桥街道农村卫生厕所改造项目</t>
  </si>
  <si>
    <t>农村户厕新（扩）建562户，新建公厕6座</t>
  </si>
  <si>
    <t>促进560户农户使用卫生厕所，6个村用上卫生公厕</t>
  </si>
  <si>
    <t>利益联接脱贫户320户</t>
  </si>
  <si>
    <t>桐梓山、黄河等村</t>
  </si>
  <si>
    <t>2023年向阳桥街道农村道路建设项目</t>
  </si>
  <si>
    <t>县公路局局、向阳桥街道办事处</t>
  </si>
  <si>
    <t>通组公路维修15公里，入户路改造8公里</t>
  </si>
  <si>
    <t>受益农户120户，折算户增收200—500元</t>
  </si>
  <si>
    <t>利益联接脱贫户46户</t>
  </si>
  <si>
    <t>产业
发展
项目</t>
  </si>
  <si>
    <t>泉溪镇</t>
  </si>
  <si>
    <t>喇叭堰村</t>
  </si>
  <si>
    <t>2023年泉溪镇喇叭堰村油茶基地建设项目</t>
  </si>
  <si>
    <t>泉溪镇喇叭堰村布冲、青背、蔡竹、新屋、铁铺组</t>
  </si>
  <si>
    <t>县乡村振兴局、喇叭堰村</t>
  </si>
  <si>
    <t>种植油茶650亩</t>
  </si>
  <si>
    <t>壮大村集体经济、增加农户收入</t>
  </si>
  <si>
    <t>信息公开及政府奖补、务工、技术服务</t>
  </si>
  <si>
    <t>2023年泉溪镇喇叭堰村荷花基地建设项目</t>
  </si>
  <si>
    <t>喇叭堰村青背、蔡竹组</t>
  </si>
  <si>
    <t>荷花基地种植采摘150亩</t>
  </si>
  <si>
    <t>2023年泉溪镇喇叭堰村果园基地建设基目</t>
  </si>
  <si>
    <t>喇叭堰村柿子皂、上小冲、国马皂组</t>
  </si>
  <si>
    <t>种植新品种水果、打造水果采摘园350亩</t>
  </si>
  <si>
    <t>2023年泉溪镇喇叭堰村水产基地建设项目</t>
  </si>
  <si>
    <t>喇叭堰村青背、上柏冲、菜塘、化塘、铁铺组</t>
  </si>
  <si>
    <t>黄皮草鱼养殖100亩</t>
  </si>
  <si>
    <t>配套
基础
设施
项目</t>
  </si>
  <si>
    <t>2023年泉溪镇喇叭堰村山塘维修项目</t>
  </si>
  <si>
    <t>喇叭堰村朱家塘、农角塘、瓦屋、畔田、青背、布冲、上柏冲、罗老屋、堰头组</t>
  </si>
  <si>
    <t>山塘维修、清淤9口</t>
  </si>
  <si>
    <t>方便农户种植养殖业</t>
  </si>
  <si>
    <t>2023年泉溪镇喇叭堰村水果选果场建设项目</t>
  </si>
  <si>
    <t>喇叭堰村柿子皂组</t>
  </si>
  <si>
    <t>建设选果场1100平方</t>
  </si>
  <si>
    <t>便于水果分类处理、提高水果品质</t>
  </si>
  <si>
    <t>2023年泉溪镇喇叭堰村柑橘基地灌溉设施建设项目</t>
  </si>
  <si>
    <t>喇叭堰村柿子皂、青背、蔡竹组、上小冲组</t>
  </si>
  <si>
    <t>22千伏提水机埠、管网：主管网2350米、支管网17000米</t>
  </si>
  <si>
    <t>乡村
建设
行动</t>
  </si>
  <si>
    <t>2023年泉溪镇喇叭堰村通村公路新建项目</t>
  </si>
  <si>
    <t>喇叭堰村三元、农角塘、下小冲组、上柏冲、万年、皂里组</t>
  </si>
  <si>
    <t>硬化5.5公里</t>
  </si>
  <si>
    <t>方便农户出行、节约出行时间及成本</t>
  </si>
  <si>
    <t>浦兴村</t>
  </si>
  <si>
    <t>2023年泉溪镇浦兴村山塘护坡项目</t>
  </si>
  <si>
    <t>浦兴村曹家冲组、上罗塘组</t>
  </si>
  <si>
    <t>浦兴村、县乡村振兴局</t>
  </si>
  <si>
    <t>包子塘塘坝硬化、护坡长50米、高2.5米、底宽1.5米、面宽0.6米。火烧塘塘坝护坡硬化40米、高1.5米。</t>
  </si>
  <si>
    <t>增加蓄水量、抗旱，有利发展农业生产</t>
  </si>
  <si>
    <t>公示公告、务工、政府奖补</t>
  </si>
  <si>
    <t>2023年泉溪镇浦兴村水产养殖项目</t>
  </si>
  <si>
    <t>浦兴村大河港</t>
  </si>
  <si>
    <t>养殖“四大家鱼”，水面约200亩.</t>
  </si>
  <si>
    <t>发展农业生产、壮大村集体经济，增加农户收入</t>
  </si>
  <si>
    <t>2023年泉溪镇浦兴特色种植业项目</t>
  </si>
  <si>
    <t>浦兴村六房组</t>
  </si>
  <si>
    <t>棉花、油菜轮作示范片60亩</t>
  </si>
  <si>
    <t>农村道路建设（通户路）</t>
  </si>
  <si>
    <t>2023年泉溪镇浦兴村通组公路建设项目</t>
  </si>
  <si>
    <t>浦兴村六房、上茶组</t>
  </si>
  <si>
    <t>通组公路硬化1公里、宽3.5米</t>
  </si>
  <si>
    <t>方便村民安全出行，提高村民幸福指数</t>
  </si>
  <si>
    <t>公示公告、政府奖补</t>
  </si>
  <si>
    <t>泉长村</t>
  </si>
  <si>
    <t>2023年泉溪镇泉长村脐橙、油茶基地建设项目</t>
  </si>
  <si>
    <t>泉长村土库岭、陈湖塘组</t>
  </si>
  <si>
    <t>202301</t>
  </si>
  <si>
    <t>202312</t>
  </si>
  <si>
    <t>县乡村振兴局、泉溪镇泉长村</t>
  </si>
  <si>
    <t>脐橙200亩、油茶180亩基地建设</t>
  </si>
  <si>
    <t>政务公开、务工收入、政府奖补</t>
  </si>
  <si>
    <t>小型农田农利建设</t>
  </si>
  <si>
    <t>2023年泉溪镇泉长村农田改造灌溉渠维修建设项目</t>
  </si>
  <si>
    <t>泉长村泉水湾组</t>
  </si>
  <si>
    <t>农田改造70亩、灌溉渠维修1000米</t>
  </si>
  <si>
    <t>发展农业生产、壮大村集体经济、增加农户收入</t>
  </si>
  <si>
    <t>2023年泉溪镇泉长村山塘维修、清淤项目</t>
  </si>
  <si>
    <t>泉长村芋冲组</t>
  </si>
  <si>
    <t>202308</t>
  </si>
  <si>
    <t>塘坝维修硬化120米、清淤10亩</t>
  </si>
  <si>
    <t>蓄水抗旱、发展农业生产</t>
  </si>
  <si>
    <t>公示公告，抗旱、增收</t>
  </si>
  <si>
    <t>泉溪村</t>
  </si>
  <si>
    <t>2023年泉溪镇泉溪村葡萄基地建设项目</t>
  </si>
  <si>
    <t>石头岭组、黄公塘组、槐花塘组、松山塘组</t>
  </si>
  <si>
    <t>县乡村振兴局、泉溪镇泉溪村</t>
  </si>
  <si>
    <t>葡萄种植及管护80亩</t>
  </si>
  <si>
    <t>2023年泉溪镇泉溪村水产养殖项目</t>
  </si>
  <si>
    <t>水产养殖、水面（50亩）</t>
  </si>
  <si>
    <t>2023年泉溪镇泉溪村稻油轮作项目</t>
  </si>
  <si>
    <t>灌冲塘组、增加堰组、邓家冲组、
高冲塘组、
王竹山组</t>
  </si>
  <si>
    <t>水稻、油菜轮作种植200亩</t>
  </si>
  <si>
    <t>发展农业生产、提高农作物产量、增加农户收入</t>
  </si>
  <si>
    <t>2023年泉溪镇泉溪村山塘维修项目</t>
  </si>
  <si>
    <t>增加堰组、黄公塘组、小均塘组、谢家洲组、</t>
  </si>
  <si>
    <t>山塘清淤、护堤四口山塘</t>
  </si>
  <si>
    <t>增加储水量、有利发展农业生产</t>
  </si>
  <si>
    <t>木蔸村</t>
  </si>
  <si>
    <t>2023年泉溪镇木蔸村蔬菜示范基地建设项目</t>
  </si>
  <si>
    <t>泉溪镇木蔸村木蔸组、王家湾组</t>
  </si>
  <si>
    <t>木蔸村、县乡村振兴局</t>
  </si>
  <si>
    <t>蔬菜种植示范基地30亩</t>
  </si>
  <si>
    <t>发展特色产业、壮大村集体经济、增加农户收入</t>
  </si>
  <si>
    <t>公示公告、政府奖补、技术指导</t>
  </si>
  <si>
    <t>2023年泉溪镇木蔸村山塘护坡清淤项目</t>
  </si>
  <si>
    <t>泉溪镇木蔸村清水组、宋新屋组</t>
  </si>
  <si>
    <t>董家大塘清淤、护坡；上下塘护坡、清淤扩容</t>
  </si>
  <si>
    <t>蓄水抗旱，提高粮食生产能力，增加农户收入</t>
  </si>
  <si>
    <t>人居
环境
整治</t>
  </si>
  <si>
    <t>农村卫生厕所改造（公共厕所）</t>
  </si>
  <si>
    <t>2023年泉溪镇木蔸村公共厕所建设项目</t>
  </si>
  <si>
    <t>泉溪镇木蔸村双坪</t>
  </si>
  <si>
    <t>建设公共卫生厕所一个</t>
  </si>
  <si>
    <t>2023年泉溪镇木蔸村农村道路建设项目</t>
  </si>
  <si>
    <t>泉溪镇木蔸村荷叶塘、双坪、宋新屋、苕子场、前进组</t>
  </si>
  <si>
    <t>乡村道路加宽、硬化3000米</t>
  </si>
  <si>
    <t>方便全村村民安全出行，提高村民幸福指数</t>
  </si>
  <si>
    <t>白沙村</t>
  </si>
  <si>
    <t>2023年泉溪镇白沙村稻油轮作项目</t>
  </si>
  <si>
    <t>白沙村刘新屋组、大坭冲组、菜叶冲组</t>
  </si>
  <si>
    <t>白沙村村委、县乡村振兴局</t>
  </si>
  <si>
    <t>稻油轮作400亩</t>
  </si>
  <si>
    <t>提高种植户产量及收入</t>
  </si>
  <si>
    <t>信息公开及政府奖补</t>
  </si>
  <si>
    <t>2023年泉溪镇白沙村三角塘清淤、护堤</t>
  </si>
  <si>
    <t>泉溪镇白沙村
刘老屋组</t>
  </si>
  <si>
    <t>白沙村村委、农业农村局</t>
  </si>
  <si>
    <t>维修水塘1口</t>
  </si>
  <si>
    <t>增加灌溉面积90余亩、增加农户收入</t>
  </si>
  <si>
    <t>大安村</t>
  </si>
  <si>
    <t>2023年泉溪镇大安村稻油轮作项目</t>
  </si>
  <si>
    <t>大安村大基、大垅、后背、石狮、石狮塘、砖头、夫公塘组</t>
  </si>
  <si>
    <t>大安村村委、县乡村振兴局</t>
  </si>
  <si>
    <t>集中育秧20亩、稻油轮作500亩</t>
  </si>
  <si>
    <t>发展粮食生产、提高种植户产量及收入、耕地抛荒隐患整治</t>
  </si>
  <si>
    <t>2023年泉溪镇大安村山塘维修项目</t>
  </si>
  <si>
    <t xml:space="preserve">泉溪镇大安村邓公、石狮、下马安、后背组
</t>
  </si>
  <si>
    <t>维修山塘4口，清淤、护堤</t>
  </si>
  <si>
    <t>蓄水抗旱、增加灌溉面积100亩、发展农业生产</t>
  </si>
  <si>
    <t>三圆村</t>
  </si>
  <si>
    <t>2023年泉溪镇三圆村水果基地建设项目</t>
  </si>
  <si>
    <t>泉溪镇三圆村罗碧塘组</t>
  </si>
  <si>
    <t>三圆村村民委员会、县乡村振兴局</t>
  </si>
  <si>
    <t>枇杷基地260亩、水果基地60亩种植、管护</t>
  </si>
  <si>
    <t>2023年泉溪镇三圆村油茶庄园项目</t>
  </si>
  <si>
    <t>泉溪镇三圆村李新屋组</t>
  </si>
  <si>
    <t>油茶基地200亩管护</t>
  </si>
  <si>
    <t>2023年泉溪镇三圆村光伏发电站站内外建设项目</t>
  </si>
  <si>
    <t>泉溪镇三圆村杨冲皂组</t>
  </si>
  <si>
    <t>站内外除草、电板清洗、安全防护设施</t>
  </si>
  <si>
    <t>增加发电量、增加村集体经济收入</t>
  </si>
  <si>
    <t>信息公开及政府奖补、务工、分红</t>
  </si>
  <si>
    <t>2023年泉溪镇三圆村山塘维修项目</t>
  </si>
  <si>
    <t>泉溪镇三圆村苋菜塘组、罗碧塘组、李大屋组</t>
  </si>
  <si>
    <t>维修水塘塘坝3口</t>
  </si>
  <si>
    <t>2023年泉溪镇三圆村稻油轮作示范片</t>
  </si>
  <si>
    <t>泉溪镇三圆村苋菜塘组、杨冲皂组、黄亚山组、麻冲组</t>
  </si>
  <si>
    <t>示范片800亩、翻耕、购种子、肥料、农药</t>
  </si>
  <si>
    <t>发展农业生产、开展耕地抛荒隐患整治、提高农作物产量、增加农户收入</t>
  </si>
  <si>
    <t>各行政村</t>
  </si>
  <si>
    <t>2023年泉溪镇灾后重建山塘维修项目</t>
  </si>
  <si>
    <t>泉溪镇、县乡村振兴局</t>
  </si>
  <si>
    <t>山塘维修10田</t>
  </si>
  <si>
    <t>农村卫生厕所改造（户用）</t>
  </si>
  <si>
    <t>2023年泉溪镇农村厕所改造项目</t>
  </si>
  <si>
    <t>农村改厕200户</t>
  </si>
  <si>
    <t>改善农户生活、居住条件</t>
  </si>
  <si>
    <t>茶市镇</t>
  </si>
  <si>
    <t>2023年茶市镇农村厕所改造项目</t>
  </si>
  <si>
    <t>县乡村振兴局、云集街道</t>
  </si>
  <si>
    <t>户厕改造300所，公厕2所</t>
  </si>
  <si>
    <t>方便村民如厕，改善村民人居环境</t>
  </si>
  <si>
    <t>公示公告、其它</t>
  </si>
  <si>
    <t>种植业基础</t>
  </si>
  <si>
    <t>怡海村</t>
  </si>
  <si>
    <t>2023年茶市镇怡海村水稻种植项目</t>
  </si>
  <si>
    <t>公路局.怡海村</t>
  </si>
  <si>
    <t>水稻种植200亩</t>
  </si>
  <si>
    <t>就地带动村民就业，增加村级集体经济收入</t>
  </si>
  <si>
    <t>2023年茶市镇怡海村四季果园种植</t>
  </si>
  <si>
    <t>2023年6月1日</t>
  </si>
  <si>
    <t>2023年7月31日</t>
  </si>
  <si>
    <t>乡村振兴局.怡海村</t>
  </si>
  <si>
    <t>桃树、梨树、石榴种植（158亩）</t>
  </si>
  <si>
    <t>就地带动周边脱贫人口就业，脱贫户增收200元/户</t>
  </si>
  <si>
    <t>公示公告、便民</t>
  </si>
  <si>
    <t>莲花村</t>
  </si>
  <si>
    <t>2023年茶市镇莲花村水渠清淤扩容</t>
  </si>
  <si>
    <t>水利局.莲花村</t>
  </si>
  <si>
    <t>清淤、  硬化：2500米</t>
  </si>
  <si>
    <t>全村百姓出行方便，减少交通事故</t>
  </si>
  <si>
    <t>公示公告、分红及务工</t>
  </si>
  <si>
    <t>2023年茶市镇莲花村机耕道及水渠项目</t>
  </si>
  <si>
    <t>2023年9月31日</t>
  </si>
  <si>
    <t>交通局.莲花村</t>
  </si>
  <si>
    <t>硬化1.5公里</t>
  </si>
  <si>
    <t>方便居民出行，便于产业发展</t>
  </si>
  <si>
    <t>2023年茶市镇莲花村环境卫生整治</t>
  </si>
  <si>
    <t>乡村振兴局.莲花村</t>
  </si>
  <si>
    <t>购置80个垃圾斗</t>
  </si>
  <si>
    <t>吉庆村</t>
  </si>
  <si>
    <t>2023年茶市镇吉庆村塘坝硬化清淤</t>
  </si>
  <si>
    <t>水利局.吉庆村</t>
  </si>
  <si>
    <t>清淤硬化：50亩380米</t>
  </si>
  <si>
    <t>增强蓄水抗旱能力，方便发展产业</t>
  </si>
  <si>
    <t>2023年茶市镇吉庆村机耕道修建</t>
  </si>
  <si>
    <t>农业农村局.吉庆村</t>
  </si>
  <si>
    <t>修建3000米</t>
  </si>
  <si>
    <t>2023年茶市镇吉庆村红薯种植</t>
  </si>
  <si>
    <t>乡村振兴局.吉庆村</t>
  </si>
  <si>
    <t>种植面积600亩</t>
  </si>
  <si>
    <t>公示公告，增收</t>
  </si>
  <si>
    <t>2023年茶市镇吉庆村公路建设</t>
  </si>
  <si>
    <t>交通局.吉庆村</t>
  </si>
  <si>
    <t>硬化2公里</t>
  </si>
  <si>
    <t>公示公告，便民</t>
  </si>
  <si>
    <t>贺新村</t>
  </si>
  <si>
    <t>2023年茶市镇贺新村公路建设</t>
  </si>
  <si>
    <t>交通局、贺新村</t>
  </si>
  <si>
    <t>2公里公路硬化</t>
  </si>
  <si>
    <t>2023年茶市镇贺新村优质稻种植</t>
  </si>
  <si>
    <t>农业农村局、贺新村</t>
  </si>
  <si>
    <t>种植水稻600亩</t>
  </si>
  <si>
    <t>增加脱贫户收入200元/户</t>
  </si>
  <si>
    <t>2023年茶市镇贺新村环境卫生整治</t>
  </si>
  <si>
    <t>2023年3月1日</t>
  </si>
  <si>
    <t>住建局、贺新村</t>
  </si>
  <si>
    <t>购置50个垃圾斗</t>
  </si>
  <si>
    <t>公示公告、分红</t>
  </si>
  <si>
    <t>2023年茶市镇贺新村塘坝清淤硬化</t>
  </si>
  <si>
    <t>塘坝清淤</t>
  </si>
  <si>
    <t>公示公告、增收</t>
  </si>
  <si>
    <t>僚塘村</t>
  </si>
  <si>
    <t>2023年茶市镇僚塘村公路建设</t>
  </si>
  <si>
    <t>长度600米</t>
  </si>
  <si>
    <t>方便村民出行，减少交通事故</t>
  </si>
  <si>
    <t>粮塘村</t>
  </si>
  <si>
    <t>2023年粮僚塘村烟叶生产</t>
  </si>
  <si>
    <t>县烟草局、僚塘村</t>
  </si>
  <si>
    <t>种植烟叶300亩</t>
  </si>
  <si>
    <t>增加脱贫户收入200元/人</t>
  </si>
  <si>
    <t>2023年茶市镇僚塘村吊瓜子种植</t>
  </si>
  <si>
    <t>县乡村振兴局、僚塘村</t>
  </si>
  <si>
    <t>增加脱贫收入200元/人</t>
  </si>
  <si>
    <t>公示、公告、便民</t>
  </si>
  <si>
    <t>2023年茶市镇僚塘村水塘水渠维修</t>
  </si>
  <si>
    <t>水利局、僚塘村</t>
  </si>
  <si>
    <t>清淤扩容3口塘</t>
  </si>
  <si>
    <t>江兴村</t>
  </si>
  <si>
    <t>2023年茶市镇江兴村公路建设</t>
  </si>
  <si>
    <t>2023年7月1日</t>
  </si>
  <si>
    <t>茶市镇江兴村</t>
  </si>
  <si>
    <t>建设300平方</t>
  </si>
  <si>
    <t>2023年茶市镇江兴村农村环境整治</t>
  </si>
  <si>
    <t>2023年2月1日</t>
  </si>
  <si>
    <t>2023年3月31日</t>
  </si>
  <si>
    <t>农业农村局、江兴村</t>
  </si>
  <si>
    <t>2023年茶市镇江兴村骨干塘清淤</t>
  </si>
  <si>
    <t>2023年12月30日</t>
  </si>
  <si>
    <t>水利局、江兴村</t>
  </si>
  <si>
    <t>塘清淤硬化、修建水渠、修建机耕道</t>
  </si>
  <si>
    <t>公示
公告、    增收</t>
  </si>
  <si>
    <t>杜桥村</t>
  </si>
  <si>
    <t>2023年茶市镇杜桥村公路建设</t>
  </si>
  <si>
    <t>2023年5月1日</t>
  </si>
  <si>
    <t>交通局</t>
  </si>
  <si>
    <t>1.3公里</t>
  </si>
  <si>
    <t>公示
公告、    便民</t>
  </si>
  <si>
    <t>2023年茶市镇杜桥村塘坝堰渠清淤</t>
  </si>
  <si>
    <t>水利局.杜桥村</t>
  </si>
  <si>
    <t>清淤：1200米</t>
  </si>
  <si>
    <t>公示
公告、   分红及务工</t>
  </si>
  <si>
    <t>石子村</t>
  </si>
  <si>
    <t>2023年茶市镇石子村公路建设</t>
  </si>
  <si>
    <t>硬化3000平方</t>
  </si>
  <si>
    <t>公示
公告、    分红</t>
  </si>
  <si>
    <t>2023年茶市镇石子村农村环境整治</t>
  </si>
  <si>
    <t>2023年5月20日</t>
  </si>
  <si>
    <t>硬化300米</t>
  </si>
  <si>
    <t>公示
公告、   便民</t>
  </si>
  <si>
    <t>2023年茶市镇石子村中堰清淤扩容修机耕道</t>
  </si>
  <si>
    <t>清淤扩容修机耕道3000米</t>
  </si>
  <si>
    <t>公示
公告 、   便民</t>
  </si>
  <si>
    <t>何祠村</t>
  </si>
  <si>
    <t>2023年茶市镇何祠村塘坝硬化清淤</t>
  </si>
  <si>
    <t>水利局.何祠村</t>
  </si>
  <si>
    <t>公示
公告 、   分红及务工</t>
  </si>
  <si>
    <t>2023年茶市镇何祠村机耕道修建</t>
  </si>
  <si>
    <t>农业农村局.何祠村</t>
  </si>
  <si>
    <t>机耕道修建7000米</t>
  </si>
  <si>
    <t>2023年茶市镇何祠村野生枇杷种植</t>
  </si>
  <si>
    <t>乡村振兴局.何祠村</t>
  </si>
  <si>
    <t>枇杷种植1000亩</t>
  </si>
  <si>
    <t>就地带动周边脱贫人口就业，增收100元/人</t>
  </si>
  <si>
    <t>黄泥村</t>
  </si>
  <si>
    <t>2023年茶市镇黄泥村村塘坝硬化清淤</t>
  </si>
  <si>
    <t>水利局.黄泥村</t>
  </si>
  <si>
    <t>清淤：500立方  硬化：200米</t>
  </si>
  <si>
    <t>2023年茶市镇黄泥村公路建设</t>
  </si>
  <si>
    <t>交通局.何祠村</t>
  </si>
  <si>
    <t>公路硬化3公里</t>
  </si>
  <si>
    <t>方便村民发展生产</t>
  </si>
  <si>
    <t>贺新村至黄泥村文家组</t>
  </si>
  <si>
    <t>2023年茶市镇黄泥村村主干道建设</t>
  </si>
  <si>
    <t>2023年茶市镇黄泥村环境卫生整治</t>
  </si>
  <si>
    <t>60个</t>
  </si>
  <si>
    <t>石桥村</t>
  </si>
  <si>
    <t>2022年茶市镇石桥村林目水库高低引水渠道清淤维修</t>
  </si>
  <si>
    <t>2023年1月20日</t>
  </si>
  <si>
    <t>衡南县茶市镇石桥村</t>
  </si>
  <si>
    <t>清淤工程量6000立方米，除险加固工程量2000米</t>
  </si>
  <si>
    <t>545户</t>
  </si>
  <si>
    <t>2236人</t>
  </si>
  <si>
    <t>39户</t>
  </si>
  <si>
    <t>116人</t>
  </si>
  <si>
    <t>2022年茶市镇石桥村村农贸市场建设</t>
  </si>
  <si>
    <t>农贸市场建筑面积600平方米</t>
  </si>
  <si>
    <t>骄阳村</t>
  </si>
  <si>
    <t>2023年骄阳村水利工程建设</t>
  </si>
  <si>
    <t>县水利局、骄阳村</t>
  </si>
  <si>
    <t>新屋组-金鼓组沟渠清淤、硬化5500米</t>
  </si>
  <si>
    <t>公示、公告、务工、分红</t>
  </si>
  <si>
    <t>2023年茶市镇骄阳村主干道建设</t>
  </si>
  <si>
    <t>县公路局、骄阳村</t>
  </si>
  <si>
    <t>主干道建设2100米</t>
  </si>
  <si>
    <t>新建道路硬化，方便村民出行，减少交通事故</t>
  </si>
  <si>
    <t>2023年茶市镇骄阳村瓜蒌子种植</t>
  </si>
  <si>
    <t>县乡村振兴局、骄阳村</t>
  </si>
  <si>
    <t>瓜蒌子种植50亩</t>
  </si>
  <si>
    <t>2023年茶市镇骄阳村蔬菜种植</t>
  </si>
  <si>
    <t>蔬菜种植30亩</t>
  </si>
  <si>
    <t>2023年茶市镇骄阳村油茶种植</t>
  </si>
  <si>
    <t>油茶种植1000亩</t>
  </si>
  <si>
    <t>2023年茶市镇骄阳村山平塘清淤</t>
  </si>
  <si>
    <t>3口塘36亩灌溉面积</t>
  </si>
  <si>
    <t>解决发展农业生产的短板，间接帮助农户增收</t>
  </si>
  <si>
    <t>2023年茶市镇骄阳村人居环境整治</t>
  </si>
  <si>
    <t>垃圾箱、勾臂车</t>
  </si>
  <si>
    <t>茶市村</t>
  </si>
  <si>
    <t>2023年茶市村大棚蔬菜种植</t>
  </si>
  <si>
    <t>县农业农村局、粮塘村</t>
  </si>
  <si>
    <t>挖机平地、大棚蔬菜种植100亩</t>
  </si>
  <si>
    <t>2023年茶市村莲藕种植</t>
  </si>
  <si>
    <t>挖机平地、种植莲藕300亩</t>
  </si>
  <si>
    <t>2023年茶市镇茶市村冷链仓储</t>
  </si>
  <si>
    <t>水利局.茶市村</t>
  </si>
  <si>
    <t>仓储面 积4000亩</t>
  </si>
  <si>
    <t>全村百姓出行方便，便于村与组之间资源共享</t>
  </si>
  <si>
    <t>2023年茶市镇茶市村经济林</t>
  </si>
  <si>
    <t>县林业局、茶市村</t>
  </si>
  <si>
    <t>经济林1500亩</t>
  </si>
  <si>
    <t>2023年粮塘村野生枇杷种植</t>
  </si>
  <si>
    <t>挖机平地、种植野枇杷100亩</t>
  </si>
  <si>
    <t>2023年村粮塘村主干道提质改造</t>
  </si>
  <si>
    <t>县交通局、粮塘村</t>
  </si>
  <si>
    <t>扩宽路基、护坡4300米</t>
  </si>
  <si>
    <t>方便村民出行及产品运输</t>
  </si>
  <si>
    <t>公示公告、抗旱，排涝、增收</t>
  </si>
  <si>
    <t>2023年粮塘村公路建设</t>
  </si>
  <si>
    <t>建设公路500米</t>
  </si>
  <si>
    <t>2023年粮塘村优质水稻种植</t>
  </si>
  <si>
    <t>种植优质水稻250亩</t>
  </si>
  <si>
    <t>方便稻谷收割，运送农产品</t>
  </si>
  <si>
    <t>2023年粮塘村烟叶生产</t>
  </si>
  <si>
    <t>县烟草局、粮塘村</t>
  </si>
  <si>
    <t>种植烟叶110亩</t>
  </si>
  <si>
    <t>2023年粮塘村渠道清淤扩容</t>
  </si>
  <si>
    <t>清淤、硬化600米</t>
  </si>
  <si>
    <t>增加蓄水量，提高抗旱能力，便于发展生产</t>
  </si>
  <si>
    <t>公示公告、分工及务工</t>
  </si>
  <si>
    <t>2023年粮塘村香甜瓜种植</t>
  </si>
  <si>
    <t>种植香甜瓜600亩</t>
  </si>
  <si>
    <t>2023年粮塘村城乡环境整治</t>
  </si>
  <si>
    <t>2023年7月</t>
  </si>
  <si>
    <t>砌垃圾集中收集点35处、清运车一台</t>
  </si>
  <si>
    <t>宝盖镇</t>
  </si>
  <si>
    <t>双河口村</t>
  </si>
  <si>
    <t>2023年宝盖镇双河口村优质稻种植项目</t>
  </si>
  <si>
    <t>1100亩</t>
  </si>
  <si>
    <t>帮助受益脱贫人口数及防止返贫监测对象人均增收500元</t>
  </si>
  <si>
    <t>信息公开</t>
  </si>
  <si>
    <t>2023年宝盖镇双河口村养殖甲鱼项目</t>
  </si>
  <si>
    <t>双河口村13组</t>
  </si>
  <si>
    <t>养殖甲鱼1000只</t>
  </si>
  <si>
    <t>2023年宝盖镇双河口村15组水渠清淤硬化</t>
  </si>
  <si>
    <t>双河口村15组</t>
  </si>
  <si>
    <t>水渠清淤硬化1500米</t>
  </si>
  <si>
    <t>实现耕地灌溉面积600余亩</t>
  </si>
  <si>
    <t>2023年宝盖镇双河口村2组产业路硬化</t>
  </si>
  <si>
    <t>双河口村2组</t>
  </si>
  <si>
    <t>组路硬化1500米</t>
  </si>
  <si>
    <t>实现产业运输便利</t>
  </si>
  <si>
    <t>福全村</t>
  </si>
  <si>
    <t>2023年宝盖镇福全村优质稻种植项目</t>
  </si>
  <si>
    <t>1200亩</t>
  </si>
  <si>
    <t>农村道路建设(通村、通户路)</t>
  </si>
  <si>
    <t>2023年宝盖镇福全村道路扩宽硬化</t>
  </si>
  <si>
    <t>福全村16-17组</t>
  </si>
  <si>
    <t>道路扩宽3.5米，长500米硬化</t>
  </si>
  <si>
    <t>高山村</t>
  </si>
  <si>
    <t>2023年宝盖镇高山村水渠清淤硬化</t>
  </si>
  <si>
    <t>高山村7、8、14、16、17组</t>
  </si>
  <si>
    <t>水渠清淤硬化2100米</t>
  </si>
  <si>
    <t>实现耕地灌溉面积2827余亩，帮助受益脱贫人口数及防止返贫监测对象人均增收530元</t>
  </si>
  <si>
    <t>2023年宝盖镇高山村组组路硬化</t>
  </si>
  <si>
    <t>高山村8、23、24、25、26、27、28组</t>
  </si>
  <si>
    <t>组路硬化3000米</t>
  </si>
  <si>
    <t>方便日常出行以及群众人身安全</t>
  </si>
  <si>
    <t>2023年宝盖镇高山村烟叶种植项目</t>
  </si>
  <si>
    <t>高山村21组至22组</t>
  </si>
  <si>
    <t>高山村烟叶种植200亩</t>
  </si>
  <si>
    <t>发展农业生产200亩增加村民集体收入500元</t>
  </si>
  <si>
    <t>散市村</t>
  </si>
  <si>
    <t>2023年宝盖镇散市村烟叶种植项目</t>
  </si>
  <si>
    <t>散市村全村</t>
  </si>
  <si>
    <t>2023年宝盖镇散市村果园种植项目</t>
  </si>
  <si>
    <t>2023年宝盖镇散市村生态稻种植项目</t>
  </si>
  <si>
    <t>2023年宝盖镇散市村桥堰维修、水圳、塘、坝硬化建设</t>
  </si>
  <si>
    <t>散市村17.18.19.20.24.</t>
  </si>
  <si>
    <t>两座、水圳400米、塘坝一座</t>
  </si>
  <si>
    <t>方便农业生产，确保丰产丰收</t>
  </si>
  <si>
    <t>2023年宝盖镇散市村公路建设</t>
  </si>
  <si>
    <t>散市村5.6.7.8.9.10.15</t>
  </si>
  <si>
    <t>扩宽2公里</t>
  </si>
  <si>
    <t>确保交通畅通、增加安全系数</t>
  </si>
  <si>
    <t>泰益村</t>
  </si>
  <si>
    <t>2023年宝盖镇泰益村村道路硬化</t>
  </si>
  <si>
    <t>泰益村1.11.12.6组</t>
  </si>
  <si>
    <t>2023年宝盖镇泰益村郎冲水库渠道清淤硬化，1.3.12组水塘清淤硬化</t>
  </si>
  <si>
    <t>泰益村9.10.14.1.3.12组</t>
  </si>
  <si>
    <t>水渠清淤硬化1200米，水塘清淤硬化28亩</t>
  </si>
  <si>
    <t>实现耕地灌溉面积1480余亩</t>
  </si>
  <si>
    <t>小泉村</t>
  </si>
  <si>
    <t>2023年宝盖镇小泉村高标准农田整改、机耕道扩建项目</t>
  </si>
  <si>
    <t>高标准农田整改3073亩、机耕道扩建5千米</t>
  </si>
  <si>
    <t>有利农业发展生产增收</t>
  </si>
  <si>
    <t>2023年宝盖镇小泉村新建电排项目</t>
  </si>
  <si>
    <t>新建电排10座</t>
  </si>
  <si>
    <t>解决水稻灌溉1000亩</t>
  </si>
  <si>
    <t>2023年宝盖镇小泉村河道清淤，渠道及骨干塘清淤、维修、硬化项目</t>
  </si>
  <si>
    <t>沙河小泉段，泉山片小河道，渠道及10口骨干塘清淤、维修、硬化</t>
  </si>
  <si>
    <t>2023年宝盖镇小泉村烟叶、优质稻种植项目</t>
  </si>
  <si>
    <t>2023年小泉村烟叶种植400亩、优质稻2000亩</t>
  </si>
  <si>
    <t>农村污水治理、农村垃圾治理、村容村貌提升</t>
  </si>
  <si>
    <t>2023年宝盖镇小泉村全域环境卫生整治项目</t>
  </si>
  <si>
    <t>全域坏境卫生整治</t>
  </si>
  <si>
    <t>改善村容村貌</t>
  </si>
  <si>
    <t>黄田村</t>
  </si>
  <si>
    <t>2023年宝盖镇黄田村烟叶生产项目</t>
  </si>
  <si>
    <t>提高全村人均经济收益，帮助受益脱贫人口数及防止返贫监测对象人均增收500元</t>
  </si>
  <si>
    <t>2023年宝盖镇黄田村养殖黄皮草鱼项目</t>
  </si>
  <si>
    <t>黄田村32组</t>
  </si>
  <si>
    <t>40亩</t>
  </si>
  <si>
    <t>2023年宝盖镇黄田村养殖特色小黄牛项目</t>
  </si>
  <si>
    <t>黄田村16组</t>
  </si>
  <si>
    <t>30头</t>
  </si>
  <si>
    <t>新桑田村</t>
  </si>
  <si>
    <t>2023年宝盖镇新桑田村烟叶种植</t>
  </si>
  <si>
    <t>新桑田村全村</t>
  </si>
  <si>
    <t>1-30组烟叶种植800亩</t>
  </si>
  <si>
    <t>2023年宝盖镇新桑田村塘坝清淤维修硬化</t>
  </si>
  <si>
    <t>新桑田村1-30组</t>
  </si>
  <si>
    <t>1-30组沟渠、塘坝清淤维修硬化</t>
  </si>
  <si>
    <t>2023年宝盖镇新桑田村公路拓宽维修硬化</t>
  </si>
  <si>
    <t>1-30组公路拓宽维修硬化</t>
  </si>
  <si>
    <t>2023年宝盖镇新桑田村农田改造</t>
  </si>
  <si>
    <t>1-30组农田改造</t>
  </si>
  <si>
    <t>提高村民经济效益</t>
  </si>
  <si>
    <t>2023年宝盖镇新桑田村垃圾治理</t>
  </si>
  <si>
    <t>1-30组垃圾清理及垃圾桶投放</t>
  </si>
  <si>
    <t>实现美丽乡村</t>
  </si>
  <si>
    <t>良田村</t>
  </si>
  <si>
    <t>2023年宝盖镇良田村优质稻种植项目</t>
  </si>
  <si>
    <t>良田村1-23组</t>
  </si>
  <si>
    <t>2023年宝盖镇良田村金槐药材种植项目</t>
  </si>
  <si>
    <t>良田村19组</t>
  </si>
  <si>
    <t>带动就业</t>
  </si>
  <si>
    <t>2023年宝盖镇良田村18-23组水渠清淤硬化</t>
  </si>
  <si>
    <t>良田村18-23组</t>
  </si>
  <si>
    <t>水渠清淤硬化10公里</t>
  </si>
  <si>
    <t>2023年宝盖镇良田村19-20组、18-19组产业路硬化</t>
  </si>
  <si>
    <t>良田村19-20组、18-19组</t>
  </si>
  <si>
    <t>组路硬化2.5公里</t>
  </si>
  <si>
    <t>实现产业运输便宜</t>
  </si>
  <si>
    <t>车陂村</t>
  </si>
  <si>
    <t>2023年宝盖镇车陂村优质稻1500、烟叶400亩、棉花200亩种植项目</t>
  </si>
  <si>
    <t>2100亩</t>
  </si>
  <si>
    <t>2023年宝盖镇车陂村公路硬化</t>
  </si>
  <si>
    <t>车陂村21组至23组</t>
  </si>
  <si>
    <t>2023年宝盖镇车陂村水圳、骨干塘清淤硬化建设</t>
  </si>
  <si>
    <t>水圳500米、塘一座</t>
  </si>
  <si>
    <t>方便农业生产，解决水稻、烟叶、棉花灌溉</t>
  </si>
  <si>
    <t>宝盖村</t>
  </si>
  <si>
    <t>2023年宝盖镇宝盖村绿彤有机茶场提质扩面项目</t>
  </si>
  <si>
    <t>2023年宝盖镇宝盖村枇杷.优质水稻种植</t>
  </si>
  <si>
    <t>350亩</t>
  </si>
  <si>
    <t>2023年宝盖镇宝盖村赤松茸蘑菇种植基地</t>
  </si>
  <si>
    <t>2023年宝盖镇宝盖村散江支渠.盐桥支渠.全村灌溉塘清淤硬化</t>
  </si>
  <si>
    <t>水渠清淤硬化5500米骨干塘6口</t>
  </si>
  <si>
    <t>实现耕地灌溉面积1200余亩</t>
  </si>
  <si>
    <t>2023年宝盖镇宝盖村火田片产业路扩宽</t>
  </si>
  <si>
    <t>宝盖村火田片</t>
  </si>
  <si>
    <t>扩宽组路2200米</t>
  </si>
  <si>
    <t>梅塘村</t>
  </si>
  <si>
    <t>2023年宝盖镇梅塘村优质稻1000、烟叶300亩、棉花150亩、油茶500亩种植项目</t>
  </si>
  <si>
    <t>1950亩</t>
  </si>
  <si>
    <t>帮助受益脱贫人口数及防止返贫监测对象人均增收2000元</t>
  </si>
  <si>
    <t>2023年宝盖镇梅塘村公路硬化</t>
  </si>
  <si>
    <t>梅塘村2组</t>
  </si>
  <si>
    <t>公路硬化4900米</t>
  </si>
  <si>
    <t>实现生产生活便利</t>
  </si>
  <si>
    <t>2023年宝盖镇梅塘村水圳、骨干塘清淤硬化建设</t>
  </si>
  <si>
    <t>水圳1300米、塘3座</t>
  </si>
  <si>
    <t>幸福村</t>
  </si>
  <si>
    <t>2023年宝盖镇幸福村种植业发展项目</t>
  </si>
  <si>
    <t>1520亩</t>
  </si>
  <si>
    <t>2023年宝盖镇幸福村养殖牛、水产项目</t>
  </si>
  <si>
    <t>牛200头、水产20万尾</t>
  </si>
  <si>
    <t>2023年宝盖镇幸福村水渠清淤硬化</t>
  </si>
  <si>
    <t>水渠清淤硬化3000米</t>
  </si>
  <si>
    <t>实现耕地灌溉面积900余亩</t>
  </si>
  <si>
    <t>2023年宝盖镇幸福村12、11、5、26组产业路硬化</t>
  </si>
  <si>
    <t>幸福村5、11、12、26组</t>
  </si>
  <si>
    <t>组路硬化3500米</t>
  </si>
  <si>
    <t>网山村</t>
  </si>
  <si>
    <t>宝盖镇网山村2023年公路扩宽硬化</t>
  </si>
  <si>
    <t>全体村民小组</t>
  </si>
  <si>
    <t>网山村村委会</t>
  </si>
  <si>
    <t>7.7公里</t>
  </si>
  <si>
    <t>方便全村村民出行，推动村产业发展项目</t>
  </si>
  <si>
    <t>2023年宝盖镇网山村优质稻、棉花种植</t>
  </si>
  <si>
    <t>网山村全体村民小组</t>
  </si>
  <si>
    <t>优质稻、棉花种植100亩</t>
  </si>
  <si>
    <t>2023年宝盖镇网山村关边堰堰坝重建</t>
  </si>
  <si>
    <t>网山村15、16、17、18、19</t>
  </si>
  <si>
    <t>关边堰堰坝</t>
  </si>
  <si>
    <t>2023年宝盖镇网山村骨干塘维修</t>
  </si>
  <si>
    <t>200处骨干塘</t>
  </si>
  <si>
    <t>实现耕地灌溉面积2000余亩</t>
  </si>
  <si>
    <t>2023年宝盖镇网山村经济合作社油茶庄园基础设施建设</t>
  </si>
  <si>
    <t>基础设施建设</t>
  </si>
  <si>
    <t>樟树村</t>
  </si>
  <si>
    <t>宝盖镇樟树村2023年水塘维修</t>
  </si>
  <si>
    <t>樟树村11、28组</t>
  </si>
  <si>
    <t>水塘维修10亩</t>
  </si>
  <si>
    <t>实现耕地灌溉面积650余亩</t>
  </si>
  <si>
    <t>宝盖镇樟树村2023年公路扩宽硬化</t>
  </si>
  <si>
    <t>樟树30、33组</t>
  </si>
  <si>
    <t>方便村民出行，推动村产业发展</t>
  </si>
  <si>
    <t>产业发展（养殖基地建设、特色产业基地）</t>
  </si>
  <si>
    <t>车江街道</t>
  </si>
  <si>
    <t>胜利村</t>
  </si>
  <si>
    <t>2023年车江街道胜利村胜利村专业合作社项目</t>
  </si>
  <si>
    <t>阳山</t>
  </si>
  <si>
    <t>乡村振兴局.车江街道胜利村村民委员会</t>
  </si>
  <si>
    <t>养殖青蛙占地65亩</t>
  </si>
  <si>
    <t>充分利用闲置农田，调动村民积极性，力争解决5-10人就业</t>
  </si>
  <si>
    <t>伍家</t>
  </si>
  <si>
    <t>养殖黑山羊300头</t>
  </si>
  <si>
    <t>充分利用闲置山地，调动村民积极性，力争解决3-5人就业</t>
  </si>
  <si>
    <t>乡村建设行动（农村道路建设）</t>
  </si>
  <si>
    <t>2023年车江街道胜利村基础设施建设项目</t>
  </si>
  <si>
    <t xml:space="preserve">过水-杨古 
梓江-江边
谢家组道   </t>
  </si>
  <si>
    <t>衡南县水利局.车江街道胜利村村民委员会</t>
  </si>
  <si>
    <t>新修路基及硬化4公里</t>
  </si>
  <si>
    <t>解决村民出行方便</t>
  </si>
  <si>
    <t>乡村建设行动（农村水利建设）</t>
  </si>
  <si>
    <t>2023年车江街道胜利基础设施建设项目</t>
  </si>
  <si>
    <t>坦鱼、伍家、菜家、李家、白叶、阳山、汗香、过水、沙子</t>
  </si>
  <si>
    <t>衡南县交通局.车江街道胜利村村民委员会</t>
  </si>
  <si>
    <t>渔塘清淤及硬化</t>
  </si>
  <si>
    <t>解决农田灌溉及鱼塘增收</t>
  </si>
  <si>
    <t>铁市村</t>
  </si>
  <si>
    <t xml:space="preserve">2023年车江街道铁市村基础设施
</t>
  </si>
  <si>
    <t>社公组至元家组.铁樟公路</t>
  </si>
  <si>
    <t>衡南县公路局.铁市村村民委员会</t>
  </si>
  <si>
    <t>公路硬化3.5公里</t>
  </si>
  <si>
    <t xml:space="preserve">过路组.书龙组 </t>
  </si>
  <si>
    <t>衡南县水利局.铁市村村民委员会</t>
  </si>
  <si>
    <t>骨干塘清淤硬化</t>
  </si>
  <si>
    <t>方便脱贫户、农田稻谷收割，增加脱贫户经济效益201元</t>
  </si>
  <si>
    <t xml:space="preserve">产业发展(养殖基地建设、特色产业基地)
</t>
  </si>
  <si>
    <t>2023年车江街道铁市村振兴佳园种养专业合作社产业项目</t>
  </si>
  <si>
    <t>青山组</t>
  </si>
  <si>
    <t>养殖牛80头</t>
  </si>
  <si>
    <t>铁市村扶贫车间</t>
  </si>
  <si>
    <t>大桥社区</t>
  </si>
  <si>
    <t>2023年车江街道大桥社区农村合作社产业项目</t>
  </si>
  <si>
    <t>颜家组彭家组</t>
  </si>
  <si>
    <t>复垦山地18亩</t>
  </si>
  <si>
    <t>扩大产业，增加群众和贫困户收入人均300</t>
  </si>
  <si>
    <t>2023年车江街道大桥社区水利设施项目</t>
  </si>
  <si>
    <t>颜家组彭家组杨家组刘家组</t>
  </si>
  <si>
    <t>硬化骨干塘5口</t>
  </si>
  <si>
    <t>方便贫困户农田灌溉，增加贫困户经济</t>
  </si>
  <si>
    <t>2023年车江街道大桥社区道路交通项目</t>
  </si>
  <si>
    <t>公路硬化300米</t>
  </si>
  <si>
    <t>产业发展（野生枇杷基地建设、特色产业基地）</t>
  </si>
  <si>
    <t>高宣村</t>
  </si>
  <si>
    <t>2022年车江街道高宣村竹根种养专业合作社项目</t>
  </si>
  <si>
    <t>竹根组</t>
  </si>
  <si>
    <t>乡村振兴局.车江街道高宣村村民委员会</t>
  </si>
  <si>
    <t>野生枇杷扩建100亩</t>
  </si>
  <si>
    <t>充分利用闲置山地，调动村民积极性，力争解决5-10人就业</t>
  </si>
  <si>
    <t>2023年车江街道高宣村基础设施项目</t>
  </si>
  <si>
    <t>角山组</t>
  </si>
  <si>
    <t>衡南县交通局.车江街道高宣村村民委员会</t>
  </si>
  <si>
    <t>新修路基及硬化2.8公里</t>
  </si>
  <si>
    <t>角山.王祖桥.老屋.红旗.丰田王.邱家.</t>
  </si>
  <si>
    <t>衡南县水利局.车江街道高宣村村民委员会</t>
  </si>
  <si>
    <t>农田灌溉渔塘清淤及硬化3口</t>
  </si>
  <si>
    <t>竹根</t>
  </si>
  <si>
    <t>2023年车江街道高宣村道路设施建设项目</t>
  </si>
  <si>
    <t>角山</t>
  </si>
  <si>
    <t>衡南县公路局.车江街道高宣村村民委员会</t>
  </si>
  <si>
    <t>通组公路硬化2.8公里</t>
  </si>
  <si>
    <t>2022年车江街道高宣村衡南县水禾农机农技种养专业合作社项目</t>
  </si>
  <si>
    <t>邱家老屋组</t>
  </si>
  <si>
    <t>新建300平方养殖黄牛100头</t>
  </si>
  <si>
    <t>充分利用闲置山地，调动村民积极性，力争解决5人就业</t>
  </si>
  <si>
    <t>2022年车江街道高宣村兴鸿种养专业合作社项目</t>
  </si>
  <si>
    <t>高宣村秧丘皂组</t>
  </si>
  <si>
    <t>乡村振兴局，高宣村村民委员会</t>
  </si>
  <si>
    <t>散养兔新建20亩</t>
  </si>
  <si>
    <t>2023年车江街道高宣村基础设施建设项目</t>
  </si>
  <si>
    <t>农田灌溉渔塘清淤及硬化</t>
  </si>
  <si>
    <t>富升村</t>
  </si>
  <si>
    <t>2023年车江街道富升村专业合作社项目</t>
  </si>
  <si>
    <t>董家组发志组</t>
  </si>
  <si>
    <t>车江街道乡村振兴办公室，乡村振兴局</t>
  </si>
  <si>
    <t>养殖黑山羊200头，养殖香猪100头</t>
  </si>
  <si>
    <t>充分利用闲置山地，调动村民积极性，力争解决4-5人就业</t>
  </si>
  <si>
    <t>2023年车江街道富升村基础设施建设项目</t>
  </si>
  <si>
    <t>便河组、芋子塘组、董家组、发志组</t>
  </si>
  <si>
    <t>202303</t>
  </si>
  <si>
    <t>衡南县水利局，车江街道富升村村民委员会</t>
  </si>
  <si>
    <t>机耕道硬化4公里</t>
  </si>
  <si>
    <t>解决村民生活生产出行方便</t>
  </si>
  <si>
    <t>芋子塘组、董家组、新冲组、蒋家组、光裕组，发志组，便河组，南子组</t>
  </si>
  <si>
    <t>衡南县水利局，乡村振兴局，车江街道富升村村民委员会</t>
  </si>
  <si>
    <t>鱼塘清淤及护坡</t>
  </si>
  <si>
    <t>产业发展（扶贫车间（特色手工基地）建设）</t>
  </si>
  <si>
    <t>金盘村</t>
  </si>
  <si>
    <t>2023年车江街道金盘村牛山水桶装水厂产业建设项目</t>
  </si>
  <si>
    <t>十牛山水水库</t>
  </si>
  <si>
    <t>县农业农村局、车江街道金盘村村民委员会</t>
  </si>
  <si>
    <t>厂房2000平方米；生产线设备以及相关人力物资；一栋办公楼</t>
  </si>
  <si>
    <t>利用本村旅游景点优势以及优质水源打造乡村特色扶贫项目，增加贫困户年收3万/年</t>
  </si>
  <si>
    <t>2023年车江街道金盘村蔬菜、果类基地建设项目</t>
  </si>
  <si>
    <t>金盘村对一组、对二组、杨梅组、明星组、瓜皮组、建设组、民主组等区域</t>
  </si>
  <si>
    <t>建设生产大棚20个，其中包含草莓园、葡萄园大棚10个，种植水藕30亩</t>
  </si>
  <si>
    <t>为贫困户提供果苗、肥料以及搭棚搭架设施，解决高龄贫困户就业问题，增加贫困户年收入15000元/年/人</t>
  </si>
  <si>
    <t>2023年车江街道金盘村道路交通建设项目</t>
  </si>
  <si>
    <t>金盘村各组路段</t>
  </si>
  <si>
    <t>县交通局、车江街道金盘村村民委员会</t>
  </si>
  <si>
    <t>硬化公路7.2公里</t>
  </si>
  <si>
    <t>整修硬化村路，提供村民出行方便同时也是为各项生产项目提供良好的配套基础</t>
  </si>
  <si>
    <t>2023年车江街道金盘村水利设施建设项目</t>
  </si>
  <si>
    <t>金盘村瓜皮组、上街组、复兴组、黄泥组、明星组、清水组、民主组等区域</t>
  </si>
  <si>
    <t>县水利局、车江街道金盘村村民委员会</t>
  </si>
  <si>
    <t>硬化骨干塘坝10口</t>
  </si>
  <si>
    <t>方便贫困户农田灌溉，增加贫困户经济效益1000元</t>
  </si>
  <si>
    <t>产业发展（种植基地建设）</t>
  </si>
  <si>
    <t>2023年金盘村莲子基地建设产业发展项目</t>
  </si>
  <si>
    <t>翻耕稻田种植莲藕500亩</t>
  </si>
  <si>
    <t>充分利用闲置农田，调动村民积极性，力争解决5-10人就业，提高村集体经济收入</t>
  </si>
  <si>
    <t>产业发展，（养殖项目）</t>
  </si>
  <si>
    <t>2023年车江街道金盘村养殖产业项目</t>
  </si>
  <si>
    <t>金盘村水一组、水二组、王家组、新平组等区域</t>
  </si>
  <si>
    <t>乡村振兴局、车江街道、金盘村村民村委员会</t>
  </si>
  <si>
    <t>养殖肉牛40头</t>
  </si>
  <si>
    <t>充分利用闲置区域发展养殖业，调动村民积极性，力争解决5-10人就业，提高村集体经济收入</t>
  </si>
  <si>
    <t>白水村</t>
  </si>
  <si>
    <t>2023年车江街道白水村油茶基地后续管理项目</t>
  </si>
  <si>
    <t>松山组、太和组，王家组</t>
  </si>
  <si>
    <t>2023.2</t>
  </si>
  <si>
    <t>2023.6</t>
  </si>
  <si>
    <t>乡村振兴局、车江街道白水村</t>
  </si>
  <si>
    <t>油茶补苗、锄草、施肥、浇水、杀虫，榨油厂房300平方及购置设备</t>
  </si>
  <si>
    <t>充分利用闲置土地，调动村民积极性，解决剩余劳动力人就业</t>
  </si>
  <si>
    <t>2023年车江街道白水村工厂化集中育秧项目</t>
  </si>
  <si>
    <t>扬水组</t>
  </si>
  <si>
    <t>农业农村局、车江街道白水村</t>
  </si>
  <si>
    <t>2000平方场地平整、购置设备等</t>
  </si>
  <si>
    <t>机械化育秧，提高种粮积极性，减少农民分散种植成本</t>
  </si>
  <si>
    <t>2023年车江街道白水村千亩示范片种植优质稻</t>
  </si>
  <si>
    <t>布一、布二、布三、廖家、王家、扬水、何家、松山、江西、颜塘等组</t>
  </si>
  <si>
    <t>2023.4</t>
  </si>
  <si>
    <t>1500亩优质稻种植（含板田翻耕、育秧、机插）</t>
  </si>
  <si>
    <t>提高种粮积极性，减少农民分散种植成本</t>
  </si>
  <si>
    <t>2023年车江街道白水村大棚蔬菜</t>
  </si>
  <si>
    <t>李家、太和、松山等组</t>
  </si>
  <si>
    <t>300亩大棚蔬菜</t>
  </si>
  <si>
    <t>充分调动闲置土地和劳动力，提高各项副业收入，带动村民致富</t>
  </si>
  <si>
    <t>2023年车江街道白水村道路设施项目</t>
  </si>
  <si>
    <t>王家、廖家、布一、布二组</t>
  </si>
  <si>
    <t>机耕道硬化长800米，宽3米，水泥硬化</t>
  </si>
  <si>
    <t>方便农民出行，提高机械化作业水平</t>
  </si>
  <si>
    <t>2023年车江街道白水村水利设施项目</t>
  </si>
  <si>
    <t>王家、廖家、何家、扬水、布三组</t>
  </si>
  <si>
    <t>水渠硬化长2000米，宽1米，高0.8米，砌砖及水泥抹面，河道砌护坡，长230米，高2.5米，石头护坡</t>
  </si>
  <si>
    <t>方便农民生产灌溉，减轻种粮强度与成本</t>
  </si>
  <si>
    <t>扬水至松山、龙家至李家、高山至太和组</t>
  </si>
  <si>
    <t>交通局、车江街道白水村</t>
  </si>
  <si>
    <t>全长4.3公里，加宽2米，公路硬化</t>
  </si>
  <si>
    <t>方便群众生产生活，带动乡村振兴</t>
  </si>
  <si>
    <t>何家、太和、江西、颜塘、李家组</t>
  </si>
  <si>
    <t>水利局、车江街道白水村</t>
  </si>
  <si>
    <t>骨干塘清淤、硬化</t>
  </si>
  <si>
    <t>方便农民生活需求与生产灌溉，增加鱼塘收入</t>
  </si>
  <si>
    <t>长合村</t>
  </si>
  <si>
    <t>2023年车江街道长合村油茶基地建设项目</t>
  </si>
  <si>
    <t>新建（续建）</t>
  </si>
  <si>
    <t>刘家、楼房、俄公、石冲、长冲、新屋、瓦瑶、文冲、冲头、泉头、塘角、大屋、扬家组</t>
  </si>
  <si>
    <t>衡南县农业农村局，车江街道长合村</t>
  </si>
  <si>
    <t>复垦山地1000亩种植油茶</t>
  </si>
  <si>
    <t>产业发展，增加群众经济收入</t>
  </si>
  <si>
    <t>2023年车江街道长合村水利设施项目</t>
  </si>
  <si>
    <t>石冲至新屋</t>
  </si>
  <si>
    <t>衡南县水利局，车江街道长合村</t>
  </si>
  <si>
    <t>渠道硬化2000米以及塘坝清淤长30米，清淤1800立方</t>
  </si>
  <si>
    <t>2023年车江街道长合村道路建设项目</t>
  </si>
  <si>
    <t>冲头至新屋</t>
  </si>
  <si>
    <t>衡南县公路局，车江街道长合村</t>
  </si>
  <si>
    <t>道路硬化2000米</t>
  </si>
  <si>
    <t>2023年车江街道长合村养殖产业项目</t>
  </si>
  <si>
    <t>冲头</t>
  </si>
  <si>
    <t>养殖黑乌鸡5000只</t>
  </si>
  <si>
    <t>发展产业，增加增加群众经济收入200元</t>
  </si>
  <si>
    <t>产业发展（蔬菜植基地）</t>
  </si>
  <si>
    <t>友谊社区</t>
  </si>
  <si>
    <t>2023年车江街道友谊社区蔬菜基地合作社项目</t>
  </si>
  <si>
    <t>信家组</t>
  </si>
  <si>
    <t>县农业农村局、车江街道友谊社区居民委员会</t>
  </si>
  <si>
    <t>种植蔬菜40亩</t>
  </si>
  <si>
    <t>2023年车江街道友谊社区水利设施建设项目</t>
  </si>
  <si>
    <t>衡南县交通局.车江街道友谊社区居民委员会</t>
  </si>
  <si>
    <t>2023年车江街道友谊社区道路交通项目</t>
  </si>
  <si>
    <t>衡南县公路局.友谊社区居民委员会</t>
  </si>
  <si>
    <t>公路硬化500米</t>
  </si>
  <si>
    <t>方便脱贫户农田灌溉，增加脱贫户经济</t>
  </si>
  <si>
    <t>十牛峰村</t>
  </si>
  <si>
    <t>2023年车江街道十牛峰村道路交通项目</t>
  </si>
  <si>
    <t>衡南县公路局，十牛峰村</t>
  </si>
  <si>
    <t>铁樟公路硬化3600米</t>
  </si>
  <si>
    <t>小冲组通山公路硬化</t>
  </si>
  <si>
    <t>2023年车江街道十牛峰村富山种养专业合作社项目</t>
  </si>
  <si>
    <t>复垦山地100亩种植花椒</t>
  </si>
  <si>
    <t>神龙村</t>
  </si>
  <si>
    <t>2023年车江街道神龙村道路交通建设项目</t>
  </si>
  <si>
    <t>车江街道神龙村王家冲至高宣连接线</t>
  </si>
  <si>
    <t>县交通局、车江街道神龙村村民委员会</t>
  </si>
  <si>
    <t>公路硬化12.4公里（6400米）</t>
  </si>
  <si>
    <t>方便群众出行，改善群众生活</t>
  </si>
  <si>
    <t>产业发展（种植基地建设、特色加工基地）</t>
  </si>
  <si>
    <t>2023年车江街道神龙村锦禾种植专业合作社产业项目</t>
  </si>
  <si>
    <t>车江街道神龙村</t>
  </si>
  <si>
    <t>县农业农村局、车江街道神龙村村民委员会</t>
  </si>
  <si>
    <t>种植水稻300亩</t>
  </si>
  <si>
    <t>充分利用闲置农田，调动村民积极性</t>
  </si>
  <si>
    <t>乡村建设行动（农村供水保障设施建设）</t>
  </si>
  <si>
    <t>2023年车江街道神龙村水利设施建设项目</t>
  </si>
  <si>
    <t>车江街道神龙村长碧桥至刘家町</t>
  </si>
  <si>
    <t>县水利局、车江街道神龙村村民委员会</t>
  </si>
  <si>
    <t>水渠清淤3公里（3000米）</t>
  </si>
  <si>
    <t>方便贫困户农田灌溉，增加贫困户经济效益</t>
  </si>
  <si>
    <t>2023年车江街道神龙村新神龙种植专业合作社产业项目</t>
  </si>
  <si>
    <t>种植水稻500亩</t>
  </si>
  <si>
    <t>乡村建设行动（农村基础建设）</t>
  </si>
  <si>
    <t>恒星村</t>
  </si>
  <si>
    <t>2023年车江街道恒星村新建村部建设项目</t>
  </si>
  <si>
    <t>恒星村大塘角组</t>
  </si>
  <si>
    <t>县委组织部恒星村</t>
  </si>
  <si>
    <t>村部建设3000平方米</t>
  </si>
  <si>
    <t>实施乡村振兴方便群众办事，改善办公环境</t>
  </si>
  <si>
    <t>2023年车江街道恒星村河道清理及硬化项目</t>
  </si>
  <si>
    <t>恒星村黄家坪组、团结组、合兴塘组</t>
  </si>
  <si>
    <t>县水利局、车江街道恒星村村民委员会</t>
  </si>
  <si>
    <t>河道清理及硬化5公里</t>
  </si>
  <si>
    <t>乡村建设行动（农村农田建设）</t>
  </si>
  <si>
    <t>2023年车江街道恒星村机耕道项目</t>
  </si>
  <si>
    <t>恒星村黄家坪组、团结组、大塘角组、观龙塘组、永丰组、大塘尾组、肖鲁塘组</t>
  </si>
  <si>
    <t>县农业农村局、车江街道恒星村村民委员会</t>
  </si>
  <si>
    <t>机耕道硬化6公里</t>
  </si>
  <si>
    <t>2023年车江街道恒星村集中污水处理项目</t>
  </si>
  <si>
    <t>恒星村黄家坪组、大塘尾组</t>
  </si>
  <si>
    <t>县乡村振兴局、车江街道恒星村村民委员会</t>
  </si>
  <si>
    <t>污水集中处理60户</t>
  </si>
  <si>
    <t>实施乡村振兴方便群众生产生活</t>
  </si>
  <si>
    <t>2023年车江街道恒星村骨干塘坝硬化项目</t>
  </si>
  <si>
    <t>恒星村黄家坪组、团结组、观龙塘组、永丰组、大塘角组、大塘尾组、肖鲁塘组、合兴塘组</t>
  </si>
  <si>
    <t>2023年车江街道恒星村高标准农田改造项目</t>
  </si>
  <si>
    <t>硬化渠道6公里</t>
  </si>
  <si>
    <t>实施乡村振兴丰富群众生活提高精神文明建设</t>
  </si>
  <si>
    <t>2023年车江街道恒星村渠道硬化项目</t>
  </si>
  <si>
    <t>高标准改造农田300亩</t>
  </si>
  <si>
    <t>2023年车江街道恒星村道路交通项目</t>
  </si>
  <si>
    <t>恒星村黄家坪组、观龙塘组、永丰组、大塘角组</t>
  </si>
  <si>
    <t>县交通局、车江街道恒星村村民委员会</t>
  </si>
  <si>
    <t>公路硬化1.1公里、拥军路加宽1.1公里</t>
  </si>
  <si>
    <t>提高粮食生产机械化作业</t>
  </si>
  <si>
    <t>2023年车江街道恒星村水利设施项目</t>
  </si>
  <si>
    <t>恒星村合兴塘组门前塘</t>
  </si>
  <si>
    <t>塘坝硬化1口</t>
  </si>
  <si>
    <t>方便群众出行，实施乡村振兴，增加群众经济效益</t>
  </si>
  <si>
    <t>2023年车江街道恒星村十六花纸业项目</t>
  </si>
  <si>
    <t>恒星村永丰组</t>
  </si>
  <si>
    <t>厂房扩建2000平方米</t>
  </si>
  <si>
    <t>方便贫困户农田灌溉，增加贫困户经济效益200元</t>
  </si>
  <si>
    <t>2023年车江恒星村惠远生态农业发展项目</t>
  </si>
  <si>
    <t>复垦山地种植杨梅200亩</t>
  </si>
  <si>
    <t>为各项产业扶贫项目提供良好配套设施</t>
  </si>
  <si>
    <t>2023年恒星村莲子基地建设产业发展项目</t>
  </si>
  <si>
    <t>恒星村合兴塘组</t>
  </si>
  <si>
    <t>翻耕稻田种植莲藕150亩</t>
  </si>
  <si>
    <t>充分利用闲置农田，调动村民积极性，力争解决10人就业，提高村集体经济收入</t>
  </si>
  <si>
    <t>产业发展（产业项目）</t>
  </si>
  <si>
    <t>2023 年车江街道恒星村黄金贡柚基地建设产业发展项目</t>
  </si>
  <si>
    <t>恒星村大塘尾组</t>
  </si>
  <si>
    <t>流转土地种植黄金贡柚200亩</t>
  </si>
  <si>
    <t>2023年车江街道恒星村合兴塘组豆腐厂产业发展项目</t>
  </si>
  <si>
    <t>利用本村旅游景点优势以及优质水源打造乡村特色扶贫项目，增加贫困户年收1万/年</t>
  </si>
  <si>
    <t>2023年车江街道恒星村大塘尾组犇犇农牧有限公司产业发展项目</t>
  </si>
  <si>
    <t>恒星村大塘尾塘组</t>
  </si>
  <si>
    <t>2023年车江街道恒星村大塘尾组桔田家具有限公司产业发展项目</t>
  </si>
  <si>
    <t>福泉社区</t>
  </si>
  <si>
    <t>2022年车江街道福泉社区道路交通建设项目</t>
  </si>
  <si>
    <t>龙塘至衡桂连接线</t>
  </si>
  <si>
    <t>202306</t>
  </si>
  <si>
    <t>县交通局、车江街道福泉社区居民委员会</t>
  </si>
  <si>
    <t>硬化，机耕道约1.5-2公里</t>
  </si>
  <si>
    <t>万兴路颜家组变电站至S219线</t>
  </si>
  <si>
    <t>道路硬化，亮化，约1300米</t>
  </si>
  <si>
    <t>利于农田开发</t>
  </si>
  <si>
    <t>2022年车江街道福泉社区水利设施建设项目</t>
  </si>
  <si>
    <t>增加畔组龙塘</t>
  </si>
  <si>
    <t>县水利局、车江街道福泉社区居民委员会</t>
  </si>
  <si>
    <t>鱼塘坝硬化，约30亩</t>
  </si>
  <si>
    <t>改善村容村貌，提升人居环境</t>
  </si>
  <si>
    <t>产业发展（种植基地建设、特色产业基地）</t>
  </si>
  <si>
    <t>2022年车江街道福泉社区鑫雁种养专业合作社项目</t>
  </si>
  <si>
    <t>李家园组，王古塘，谭家组</t>
  </si>
  <si>
    <t>县农业农村局、车江街道福泉社区居民委员会</t>
  </si>
  <si>
    <t>种植蔬菜200亩</t>
  </si>
  <si>
    <t>抗旱</t>
  </si>
  <si>
    <t>龙山村</t>
  </si>
  <si>
    <t xml:space="preserve">2023年车江街道龙山村瓜蒌子种植项目 </t>
  </si>
  <si>
    <t>1.翻耕稻田种植娄瓜子50亩。2、修产业路：宽4.5米*1.2公里  3、瓜蒌子项目新建滴灌设施。</t>
  </si>
  <si>
    <t>特色产业发展（种植基地建设）</t>
  </si>
  <si>
    <t>2023年车江街道龙山村枇杷基地产业后期管理项目</t>
  </si>
  <si>
    <t>龙山村谢家组、大河组、小河组、梅冲组、高潮组</t>
  </si>
  <si>
    <t>车江街道龙山村村民委员会</t>
  </si>
  <si>
    <t>枇杷基地人工管理600亩</t>
  </si>
  <si>
    <t>实施乡村振兴增加贫困户收入及分红</t>
  </si>
  <si>
    <t>2023年车江街道龙山村福家合作社产业发展项目</t>
  </si>
  <si>
    <t>龙山村付家组、大河组、小河组、梅冲组、高潮组、朝阳组、楠竹组</t>
  </si>
  <si>
    <t>县农业农村局、车江街道龙山村村民委员会</t>
  </si>
  <si>
    <t>种植水稻400亩</t>
  </si>
  <si>
    <t>实施乡村振兴、壮大村集体经济收入增加脱贫户每年收入450元</t>
  </si>
  <si>
    <t>2023年车江街道龙山村水利设施项目</t>
  </si>
  <si>
    <t>龙山村立志塘组至朝阳组</t>
  </si>
  <si>
    <t>县水利局、车江街道龙山村村民委员会</t>
  </si>
  <si>
    <t>河道清淤3公里</t>
  </si>
  <si>
    <t>实施乡村振兴、壮大村集体经济收入增加脱贫户收入</t>
  </si>
  <si>
    <t xml:space="preserve">2023年车江街道龙山村基础设施
</t>
  </si>
  <si>
    <t>龙山村两头塘组、清泉组</t>
  </si>
  <si>
    <t>骨干塘清淤硬化、机耕道建设</t>
  </si>
  <si>
    <t>实施乡村振兴，增加群众经济效益</t>
  </si>
  <si>
    <t>花桥村</t>
  </si>
  <si>
    <t>2023年车江街道花桥村野生枇杷基地建设项目</t>
  </si>
  <si>
    <t>阳鸟组
文冲组西冲组</t>
  </si>
  <si>
    <t>乡村振兴局、车江街道花桥村村委会</t>
  </si>
  <si>
    <t>种植野生枇杷400亩</t>
  </si>
  <si>
    <t>方便脱贫户、农田稻谷收割，增加脱贫户经济</t>
  </si>
  <si>
    <t>2023年车江街道花桥村道路交通建设项目</t>
  </si>
  <si>
    <t>玉龙组花桥组阳鸟组</t>
  </si>
  <si>
    <t>衡南县公路局、车江街道花桥村村委会</t>
  </si>
  <si>
    <t>硬化道路2500米</t>
  </si>
  <si>
    <t>脱贫户、困难户产业分红、务工增加收入</t>
  </si>
  <si>
    <t>2023年车江街道花桥村水利设施项目</t>
  </si>
  <si>
    <t>玉龙组阳鸟组黄木组文冲组丰水组</t>
  </si>
  <si>
    <t>衡南县水利局.花桥村村委员会</t>
  </si>
  <si>
    <t>洪山镇</t>
  </si>
  <si>
    <t>太和村</t>
  </si>
  <si>
    <t>2023年洪山镇太和村产业项目</t>
  </si>
  <si>
    <t>大家组</t>
  </si>
  <si>
    <t>县农业农村局、洪山镇人民政府、太和村村民委员会</t>
  </si>
  <si>
    <t>种植沃柑60亩，附其他附属工程</t>
  </si>
  <si>
    <t>产业受益后，可对脱贫户和监测户增收400元/人/年</t>
  </si>
  <si>
    <t>肖家组</t>
  </si>
  <si>
    <t>三黄鸡养殖4000只，附其他附属工程</t>
  </si>
  <si>
    <t>2023年洪山镇太和村产业配套基础设施项目</t>
  </si>
  <si>
    <t>仁冲组、同心组、谢家组、石冲组</t>
  </si>
  <si>
    <t>4口塘46亩清淤、护坡379米，附其他附属工程</t>
  </si>
  <si>
    <t>项目实施后，保障农田772亩灌溉用水，增加群众整体收入</t>
  </si>
  <si>
    <t>农村道路建设（通村、组路）</t>
  </si>
  <si>
    <t>2023年洪山镇太和村道路建设项目</t>
  </si>
  <si>
    <t>肖家至合心组、石冲组至邓家组、天京至坦屋组、太和村主干道、降塘组</t>
  </si>
  <si>
    <t>县公路养护中心、洪山镇人民政府、太和村村民委员会</t>
  </si>
  <si>
    <t>硬化公路长12.9千米，宽3.5米，附其他附属工程</t>
  </si>
  <si>
    <t>道路硬化实施后，沿路便于群众出行、农产品运输，增加群众整体收入</t>
  </si>
  <si>
    <t>降塘组</t>
  </si>
  <si>
    <t>桥扩宽重建，长10米，宽5米，附其他附属工程</t>
  </si>
  <si>
    <t>危桥扩宽重建后，便于群众出行、农产品运输，增加群众整体收入，可增加脱贫户务工收入</t>
  </si>
  <si>
    <t>石塘铺村</t>
  </si>
  <si>
    <t>2023年洪山镇石塘铺村道路建设项目</t>
  </si>
  <si>
    <t>太山桥、南木冲、
西头冲、享塘、建新、
曹家、双合</t>
  </si>
  <si>
    <t>县公路养护中心、洪山镇人民政府、石塘铺村村民委员会</t>
  </si>
  <si>
    <t>通组公路、路宽
4米6300米，附其他附属工程</t>
  </si>
  <si>
    <t>2023年洪山镇石塘铺村产业配套基础设施项目</t>
  </si>
  <si>
    <t>高龙、罗冲、杉木冲、坪塘、旺冲、南木冲
罗冲、红岩、元岭、
聂家、上廖、双碧</t>
  </si>
  <si>
    <t>县农业农村局、洪山镇人民政府、石塘铺村村民委员会</t>
  </si>
  <si>
    <t xml:space="preserve">维修三条水渠6000米
、13口塘100000立方清淤，附其他附属工程
</t>
  </si>
  <si>
    <t>项目实施后，保障农田3437亩灌溉用水，增加群众整体收入</t>
  </si>
  <si>
    <t>2023年洪山镇石塘铺村产业项目</t>
  </si>
  <si>
    <t xml:space="preserve">上廖、高龙、新龙、旺冲、坪塘、尹冲
</t>
  </si>
  <si>
    <t>养殖三黄鸡10000羽、贵鱼20000尾
、黄牛100头，附其他附属工程</t>
  </si>
  <si>
    <t>产业受益后，可对脱贫户和监测户增收450元/人/年</t>
  </si>
  <si>
    <t>古城村</t>
  </si>
  <si>
    <t>2023年洪山镇古城村产业项目</t>
  </si>
  <si>
    <t>32个村民小组</t>
  </si>
  <si>
    <t>农业农村局、洪山镇人民政府、古城村村民委员会</t>
  </si>
  <si>
    <t>种植油茶600余亩，棉花300余亩，油菜2800亩，西瓜2600亩，附其他附属工程</t>
  </si>
  <si>
    <t>产业发展后，增加群众整体收入，可增加脱贫户务工收入</t>
  </si>
  <si>
    <t>扩建养殖</t>
  </si>
  <si>
    <t>下同心组（同心德源合作社）</t>
  </si>
  <si>
    <t>虾稻种植基地扩大规模养殖龙虾200亩，附其他附属工程</t>
  </si>
  <si>
    <t>2023年洪山镇古城村产业配套基础设施项目</t>
  </si>
  <si>
    <t>沈家组，牛角组，袍冲组，贯冲组，白坭组，王木祖，上冲组，下长冲组，祖堂组，鸟迹冲，颜家冲，老头冲</t>
  </si>
  <si>
    <t>塘坝加固硬化12口塘，附其他附属工程</t>
  </si>
  <si>
    <t>项目实施后，保障农田2216亩灌溉用水，增加群众整体收入</t>
  </si>
  <si>
    <t>2023年洪山镇古城村道路建设项目</t>
  </si>
  <si>
    <t>贯冲组，下长冲组，颜家冲，陈家冲，老屋场组</t>
  </si>
  <si>
    <t>县公路养护中心洪山镇人民政府、古城村村民委员会</t>
  </si>
  <si>
    <t>公路硬化长6公里，宽3.5米，附其他附属工程</t>
  </si>
  <si>
    <t>项目实施后，发展粮食生产，交通运输便利可增加脱贫户种粮收入</t>
  </si>
  <si>
    <t>五塘铺村</t>
  </si>
  <si>
    <t>2023年洪山镇五塘铺村产业项目</t>
  </si>
  <si>
    <t>县农业农村局、洪山镇人民政府、五塘铺村村民委员会</t>
  </si>
  <si>
    <t>生态鱼养殖21亩，养猪210头，附其他附属工程</t>
  </si>
  <si>
    <t>产业受益后，可对脱贫户和监测户增收务工和生产经营性收入</t>
  </si>
  <si>
    <t>种植油菜100亩、西瓜200亩、香瓜100亩，附其他附属工程</t>
  </si>
  <si>
    <t>2023年洪山镇五塘铺村产业配套基础设施项目</t>
  </si>
  <si>
    <t>扩建维修硬化31亩塘，新建堰头2座，新建电排3座，附其他附属工程</t>
  </si>
  <si>
    <t>项目实施后，方便脱贫户农耕耕田及农作，增加群众整体收入</t>
  </si>
  <si>
    <t>2023年洪山镇五塘铺村基础设施建设</t>
  </si>
  <si>
    <t>铁冲组至俊二组、衡花公路至烟竹组、烟竹组至肖家组等组</t>
  </si>
  <si>
    <t>县公路养护中心、洪山镇人民政府、五塘铺村村民委员会</t>
  </si>
  <si>
    <t>硬化公路长3.5千米，宽4.5米，附其他附属工程</t>
  </si>
  <si>
    <t>铁冲组、毕波组</t>
  </si>
  <si>
    <t>危桥改造，长40米，宽6米，附其他附属工程</t>
  </si>
  <si>
    <t>危桥改造后，便于群众出行、农产品运输，增加群众整体收入</t>
  </si>
  <si>
    <t>狮塘社区</t>
  </si>
  <si>
    <t>2023年洪山镇狮塘社区道路建设项目</t>
  </si>
  <si>
    <t>县公路养护中心、洪山镇人民政府、狮塘社区居民委员会</t>
  </si>
  <si>
    <t>硬化公路长900米，宽8.4米，附其他附属工程</t>
  </si>
  <si>
    <t>项目实施后，便于群众出行办理相关业务，提升群众便利性及幸福感</t>
  </si>
  <si>
    <t>双王庙社区</t>
  </si>
  <si>
    <t>2023年洪山镇双王庙产业项目</t>
  </si>
  <si>
    <t>干塘徂</t>
  </si>
  <si>
    <t>县农业农村局、洪山镇人民政府、双王庙社区村民委员会</t>
  </si>
  <si>
    <t>种植香芋40庙，附其他附属工程</t>
  </si>
  <si>
    <t>2023年洪山镇双王庙社区产业配套基础设施项目</t>
  </si>
  <si>
    <t>双合组</t>
  </si>
  <si>
    <t>一口塘15庙清淤，护坡38米，附其他附属工程</t>
  </si>
  <si>
    <t>项目设施后，保障农田灌溉269亩，增加群众整体收入</t>
  </si>
  <si>
    <t>2023年洪山镇双王庙社区道路基础建设项目</t>
  </si>
  <si>
    <t>县公路养护中心、洪山镇人民政府、双王庙社区村民委员会</t>
  </si>
  <si>
    <t>硬化公路长2千米，宽3.5米附其他附属工程</t>
  </si>
  <si>
    <t>项目实施后，沿路便于群众出行，农产品运输，增加脱贫户务工收入</t>
  </si>
  <si>
    <t>前门社区</t>
  </si>
  <si>
    <t>2023年洪山镇前门社区产业配套基础设施项目</t>
  </si>
  <si>
    <t>野里组</t>
  </si>
  <si>
    <t>县农业农村局、洪山镇人民政府、前门社区居民委员会</t>
  </si>
  <si>
    <t>维修2条水渠500米.2口水塘20亩清淤，附属其他工程</t>
  </si>
  <si>
    <t>项目设施后，保障农田灌溉145亩，增加群众整体收入</t>
  </si>
  <si>
    <t>政务公开，务工收入</t>
  </si>
  <si>
    <t>新冲村</t>
  </si>
  <si>
    <t>2023年洪山镇新冲村产业项目</t>
  </si>
  <si>
    <t>分水岭组</t>
  </si>
  <si>
    <t>县农业农村局、洪山镇人民政府、新冲村村民委员会</t>
  </si>
  <si>
    <t>三黄鸡养殖5000只，附其他附属工程</t>
  </si>
  <si>
    <t>产业受益后，可对脱贫户和监测户增收350元/人/年</t>
  </si>
  <si>
    <t>2023年洪山镇新冲村产业配套基础设施项目</t>
  </si>
  <si>
    <t>何公塘组、丫公塘组、龙家组、细冲组至渔田组</t>
  </si>
  <si>
    <t>4口塘50亩清淤、护坡410米，水渠硬化长1500米，附其他附属工程</t>
  </si>
  <si>
    <t>项目实施后，保障农田1820亩灌溉用水，增加群众整体收入</t>
  </si>
  <si>
    <t>2023年洪山镇新冲村道路建设项目</t>
  </si>
  <si>
    <t>油子岭组、油榨圩组至分水岭组</t>
  </si>
  <si>
    <t>县公路养护中心、洪山镇人民政府、新冲村村民委员会</t>
  </si>
  <si>
    <t>桥扩宽重建，长10米，宽3米，公路扩宽长1000米，宽1.5米，附其他附属工程</t>
  </si>
  <si>
    <t>危桥扩宽重建后，便于群众出行、农产品运输，增加群众整体收入</t>
  </si>
  <si>
    <t>双合村</t>
  </si>
  <si>
    <t>2023年洪山镇双合村道路建设项目</t>
  </si>
  <si>
    <t>石禾组、渣冲组、西头组、柿子组</t>
  </si>
  <si>
    <t>2023.04</t>
  </si>
  <si>
    <t>2023.09</t>
  </si>
  <si>
    <t>县公路养护中心、洪山镇人民政府、双合村村民委员会</t>
  </si>
  <si>
    <t>通组路总长5000米，路宽4.5米，附其他附属工程</t>
  </si>
  <si>
    <t>便于群众出行、农产品运输，增加群众整体收入</t>
  </si>
  <si>
    <t xml:space="preserve">2023年洪山镇双合村基础设施建设项目（桥梁维修）
</t>
  </si>
  <si>
    <t>新屋组</t>
  </si>
  <si>
    <t>桥梁维修加固长12米，宽6米，附其他附属工程</t>
  </si>
  <si>
    <t xml:space="preserve">2023年洪山镇双合村产业路建设项目
</t>
  </si>
  <si>
    <t>井塘组、凌角组、王西组、柿子组、柿新组、松山组、蔡家组</t>
  </si>
  <si>
    <t>机耕道铺砂长15公里，附其他附属工程</t>
  </si>
  <si>
    <t>便于群众农产品运输，增加群众整体收入</t>
  </si>
  <si>
    <t xml:space="preserve">2023年洪山镇双合村配套基础设施项目
</t>
  </si>
  <si>
    <t>松山组、柿子组、井塘组、新屋组、成和组、青山组、王屋组、胡林组、石禾组、龙山组、流注组、田边组，刘河堰河道，渣冲组至王西组河道</t>
  </si>
  <si>
    <t>县农业农村局、洪山镇人民政府、双合村村民委员会</t>
  </si>
  <si>
    <t>14口塘120000立方清淤筑堤，河道清淤筑堤捞草长7公里，附其他附属工程</t>
  </si>
  <si>
    <t>保障农田1625亩灌溉用水，增加群众整体收入</t>
  </si>
  <si>
    <t>2023年洪山镇双合村产业项目</t>
  </si>
  <si>
    <t>青山组、井塘组、西头组、田边组、流注组</t>
  </si>
  <si>
    <t>烟叶种植300亩，附其他附属工程</t>
  </si>
  <si>
    <t>产业受益后，可对脱贫户和监测户增收生产经营和务工收入</t>
  </si>
  <si>
    <t>珍珠村</t>
  </si>
  <si>
    <t>2023年洪山镇珍珠村产业项目</t>
  </si>
  <si>
    <t>安福组、红合组</t>
  </si>
  <si>
    <t>县农业农村局、洪山镇人民政府、珍珠村村民委员会</t>
  </si>
  <si>
    <t>种植冬枣70亩，种植香芋300亩，附其他附属工程</t>
  </si>
  <si>
    <t>产业受益后，可对脱贫户和监测户增收500元/人/年</t>
  </si>
  <si>
    <t>甲山组</t>
  </si>
  <si>
    <t>三黄鸡养殖30000羽，附其他附属工程</t>
  </si>
  <si>
    <t>产业受益后，可对脱贫户和监测户增收1000元/人/年</t>
  </si>
  <si>
    <t>2023年洪山镇珍珠村产业配套基础设施项目</t>
  </si>
  <si>
    <t>和顺组、夜花组、红星组、壁塘组、高里组、安福组、桃桥组</t>
  </si>
  <si>
    <t>7口塘86亩清淤、护坡878米，附其他附属工程</t>
  </si>
  <si>
    <t>项目实施后，保障农田9822亩灌溉用水，增加群众整体收入</t>
  </si>
  <si>
    <t>2023年洪山镇珍珠村道路建设项目</t>
  </si>
  <si>
    <t>杉元至吴家组、红星组至长乐组、道塘至尧余组、珍珠村管冲组至大毕、降塘组</t>
  </si>
  <si>
    <t>县公路养护中心、洪山镇人民政府、珍珠村村民委员会</t>
  </si>
  <si>
    <t>硬化公路长7.5千米，宽3.5米，附其他附属工程</t>
  </si>
  <si>
    <t>2023年洪山镇珍珠村基础设施建设项目（危桥改造）</t>
  </si>
  <si>
    <t>安福桥、壁塘桥、龙王桥</t>
  </si>
  <si>
    <t>桥扩宽重建，长20米，宽5米，附其他附属工程</t>
  </si>
  <si>
    <t>墨江村</t>
  </si>
  <si>
    <t>2023年洪山镇墨江村产业项目</t>
  </si>
  <si>
    <t>雁里塘组</t>
  </si>
  <si>
    <t>县农业农村局、洪山镇人民政府、墨江村村民委员会</t>
  </si>
  <si>
    <t>玫瑰香猪养殖500只，养殖湘黄鸡20000羽，附其他附属工程</t>
  </si>
  <si>
    <t>烟叶、油菜、西瓜、香瓜种植800亩，，附其他附属工程</t>
  </si>
  <si>
    <t>产业受益后，可对脱贫户和监测户增收500元、每人、每年</t>
  </si>
  <si>
    <t>2023年洪山镇墨江村产业配套基础设施项目</t>
  </si>
  <si>
    <t>肖家坪组、瓢塘组、增家坪组、刘家咀组、桃子园组等</t>
  </si>
  <si>
    <t>5口塘50亩清淤、护坡300米，水渠维修、清淤、除草4500米，附其他附属工程</t>
  </si>
  <si>
    <t>项目实施后，保障农田3295亩灌溉用水，增加群众整体收入</t>
  </si>
  <si>
    <t>2023年洪山镇墨江村道路基础设施建设项目</t>
  </si>
  <si>
    <t>①肖家坪至瓢塘，②花田曹家湾至皂角冲</t>
  </si>
  <si>
    <t>县公路养护中心、洪山镇人民政府、墨江村村民委员会</t>
  </si>
  <si>
    <t>①路基加宽公路硬化，长300米宽3.5米②长1200米宽3.5米</t>
  </si>
  <si>
    <t>扩宽重建后，便于群众出行、农产品运输，增加群众整体收入</t>
  </si>
  <si>
    <t>豆塘村</t>
  </si>
  <si>
    <t>2023年洪山镇豆塘村产业项目</t>
  </si>
  <si>
    <t>豆塘角组、后背塘组</t>
  </si>
  <si>
    <t>县农业农村局、洪山镇人民政府、豆塘村村民委员会</t>
  </si>
  <si>
    <t>养殖生态鱼40亩，水鱼养殖20亩，附其他附属工程</t>
  </si>
  <si>
    <t>仕子湾组、湾子塘组、老屋场组</t>
  </si>
  <si>
    <t>种植有机蔬菜500亩，附其他附属工程</t>
  </si>
  <si>
    <t>2023年洪山镇豆塘村产业配套基础设施项目</t>
  </si>
  <si>
    <t>豆塘角组、后背塘组、坳头组</t>
  </si>
  <si>
    <t>2口塘护坡加固、清淤30亩，附其他附属工程</t>
  </si>
  <si>
    <t>项目实施后，保障农田523亩灌溉用水，增加群众整体收入</t>
  </si>
  <si>
    <t>2023年洪山镇豆塘村道路建设项目</t>
  </si>
  <si>
    <t>关山冲组</t>
  </si>
  <si>
    <t>县公路养护中心洪山镇人民政府、豆塘村村民委员会</t>
  </si>
  <si>
    <t>通组公路长1.5公里，宽3.5米，附其他附属工程</t>
  </si>
  <si>
    <t>新境村</t>
  </si>
  <si>
    <t>2023年洪山镇新境村产业项目</t>
  </si>
  <si>
    <t>社公组</t>
  </si>
  <si>
    <t>县农业农村局、洪山镇人民政府、新境村村民委员会</t>
  </si>
  <si>
    <t>种植大棚西瓜40亩，种植香芋100亩，附其他附属工程</t>
  </si>
  <si>
    <t>产业受益后，可对脱贫户和监测户增收600元/人/年</t>
  </si>
  <si>
    <t>三黄鸡养殖10000只，附其他附属工程</t>
  </si>
  <si>
    <t>2023年洪山镇新境村产业配套基础设施项目</t>
  </si>
  <si>
    <t>平安组、坪新组、黄狮组，邓家组、渔塘组</t>
  </si>
  <si>
    <t>3口塘30亩清淤、护坡，渔塘组新建堰头一座、社公组新建电排一座，附其他附属工程</t>
  </si>
  <si>
    <t>2023年洪山镇新境村基础设施建设项目（危桥维修）</t>
  </si>
  <si>
    <t>县公路养护中心、洪山镇人民政府、新境村村民委员会</t>
  </si>
  <si>
    <t>邓家组危桥维修长25米宽3.5米，附其他附属工程</t>
  </si>
  <si>
    <t>新建设施和危桥维修后，便于群众出行、农产品运输，增加群众整体收入</t>
  </si>
  <si>
    <t>2023年洪山镇新境村道路基础设施建设项目</t>
  </si>
  <si>
    <t>新境村部至珍珠村部、新境村部至衡花公路接口</t>
  </si>
  <si>
    <t>硬化公路长6千米，宽2米，附其他附属工程</t>
  </si>
  <si>
    <t>农村卫生厕所改造（户用厕所）</t>
  </si>
  <si>
    <t>2023年洪山镇新境村改厕建设项目</t>
  </si>
  <si>
    <t>县乡村振兴局、洪山镇人民政府、新境村村民委员会</t>
  </si>
  <si>
    <t>新建农村户用卫生厕所355个，，附其他附属工程</t>
  </si>
  <si>
    <t>项目实施后、人居环境明显效果提高，增强老百姓的幸福感</t>
  </si>
  <si>
    <t>洪市村</t>
  </si>
  <si>
    <t>2023年洪山镇洪市村村道路建设项目</t>
  </si>
  <si>
    <t>南村塘、木子塘、将军塘、谢大屋、优化种养合作社至竹林塘、鑫发生态农业至胡家冲</t>
  </si>
  <si>
    <t>县公路养护中心、洪山镇人民政府、洪市村村民委员会</t>
  </si>
  <si>
    <t>通组公路长3200米，宽4米，附其他附属工程</t>
  </si>
  <si>
    <t>道路硬化实施后，沿路便于群众农产品运输，增加群众整体收入</t>
  </si>
  <si>
    <t>2023年洪山镇洪市村产业配套基础设施项目</t>
  </si>
  <si>
    <t>榔树巷、徐各塘、石子塘、墨江湾、将军塘、后街、中街、下街组</t>
  </si>
  <si>
    <t>县农业农村局、洪山镇人民政府、洪市村村民委员会</t>
  </si>
  <si>
    <t>维修8口塘85000立方，附其他附属工程</t>
  </si>
  <si>
    <t>项目实施后，保障农田834亩灌溉用水，增加群众整体收入</t>
  </si>
  <si>
    <t>2023年洪山镇洪市村产业项目</t>
  </si>
  <si>
    <t>优化种养合作社、鑫发生态农业</t>
  </si>
  <si>
    <t>湘黄鸡60000羽，，附其他附属工程</t>
  </si>
  <si>
    <t>兴隆庵村</t>
  </si>
  <si>
    <t>2023年洪山镇兴隆庵村产业项目</t>
  </si>
  <si>
    <t>县农业农村局、洪山镇人民政府、兴隆庵村村民委员会</t>
  </si>
  <si>
    <t>养殖湘黄鸡60000羽、田螺60亩，附其他附属工程</t>
  </si>
  <si>
    <t>种植莲藕100亩，附其他附属工程</t>
  </si>
  <si>
    <t>2023年洪山镇兴隆庵村产业配套基础设施项目</t>
  </si>
  <si>
    <t>南子塘、上支塘、新塘、敖塘、魏家垅水库、琶湖江、新塘、杂棚塘、柳叶塘等组</t>
  </si>
  <si>
    <t>维修8口塘93000立方，
附其他附属工程</t>
  </si>
  <si>
    <t>项目实施后，保障农田823亩灌溉用水，增加群众整体收入</t>
  </si>
  <si>
    <t>2023年洪山镇兴隆庵村道路建设项目</t>
  </si>
  <si>
    <t>许家湾组、王家湾组、琶湖组、敖塘组、王家垅组、水库组、新秧冲组等组</t>
  </si>
  <si>
    <t>县公路养护中心、洪山镇人民政府、兴隆庵村村民委员会</t>
  </si>
  <si>
    <t>通组公路、路宽5米9公里
附其他附属工程</t>
  </si>
  <si>
    <t>花田村</t>
  </si>
  <si>
    <t>2023年洪山镇花田村道路建设项目</t>
  </si>
  <si>
    <t>阳湾组、江口组、集中组、申土岭组、梅塘组、椿树塘、碧塘组、陈海塘组</t>
  </si>
  <si>
    <t>县公路养护中心、洪山镇人民政府、花田村村民委员会</t>
  </si>
  <si>
    <t>通村通组公路硬化路6公里，宽3.5米，附其他附属工程</t>
  </si>
  <si>
    <t>2023年洪山镇花田村产业配套基础设施项目</t>
  </si>
  <si>
    <t>曹新组、立新组、建新组、花田组、梅塘组、小泥塘组</t>
  </si>
  <si>
    <t>县农业农村局、洪山镇人民政府、花田村村民委员会</t>
  </si>
  <si>
    <t>水塘浆砌石护坡200米，附其他附属工程</t>
  </si>
  <si>
    <t>项目实施后，保障农田500亩灌溉用水，可增加脱贫户务工收入</t>
  </si>
  <si>
    <t>2023年洪山镇花田村产业项目</t>
  </si>
  <si>
    <t>曹新组、托塘组、桥头组、立新组、阳湾组</t>
  </si>
  <si>
    <t>养殖玫瑰香猪200只，生态养鱼150亩，湘黄鸡30000羽，附其他附属工程</t>
  </si>
  <si>
    <t>光辉村</t>
  </si>
  <si>
    <t>2023年洪山镇光辉村产业配套基础设施项目</t>
  </si>
  <si>
    <t>老屋组、关塘角组、战楼组、道仕塘组</t>
  </si>
  <si>
    <t>县农业农村局、洪山镇人民政府、光辉村村民委员会</t>
  </si>
  <si>
    <t>修2条水渠7000米、11口塘120000立方清淤、附其他附属工程</t>
  </si>
  <si>
    <t>项目实施后，保障农田2337亩灌溉用水，增加群众整体收入</t>
  </si>
  <si>
    <t>2023年洪山镇光辉村道路建设项目</t>
  </si>
  <si>
    <t>昭武组、大屋组、新坦塘组、道仕塘组、关塘角组、战楼组、柏树山组</t>
  </si>
  <si>
    <t>县公路养护中心、洪山镇人民政府、光辉村村民委员会</t>
  </si>
  <si>
    <t>道路扩宽3m，进行护坡、填土硬化、全长8km，附其他附属工程</t>
  </si>
  <si>
    <t>休闲农业和乡村旅游</t>
  </si>
  <si>
    <t>2023年洪山镇光辉村旅游业项目</t>
  </si>
  <si>
    <t>柏树山组、战楼组、大塘组</t>
  </si>
  <si>
    <t>县林业局、洪山镇人民政府、光辉村村民委员会</t>
  </si>
  <si>
    <t>对光辉村桃林进行补苗5000株，附其他附属工程</t>
  </si>
  <si>
    <t>补育培苗后，能增加旅游量，观赏度能够提高，可增加脱贫户务工收入</t>
  </si>
  <si>
    <t>扬名村</t>
  </si>
  <si>
    <t>2023年洪山镇扬名村产业项目</t>
  </si>
  <si>
    <t>冲子组、原门组、邹村组、邹家组</t>
  </si>
  <si>
    <t>县农业农村局、县乡村振兴局、洪山镇人民政府、扬名村村村民委员会</t>
  </si>
  <si>
    <t>种植香芋300亩，附其他附属工程</t>
  </si>
  <si>
    <t>产业受益后，可对脱贫户和监测户增收2900元/人/年</t>
  </si>
  <si>
    <t>冲子组、原门组</t>
  </si>
  <si>
    <t>县农业农村局、洪山镇人民政府、扬名村村民委员会</t>
  </si>
  <si>
    <t>生态养鱼3550尾，附其他附属工程</t>
  </si>
  <si>
    <t>产业受益后，可对脱贫户和监测户增收1200元/人/年</t>
  </si>
  <si>
    <t>2023年洪山镇扬名村产业配套基础设施项目</t>
  </si>
  <si>
    <t>冲子组扬高支渠，徕塘组至王皮组支渠，万西组、徕塘组、岳塘组、阳家组、冲子组、原门组、左家组</t>
  </si>
  <si>
    <t>维修硬化2条水渠3000米，宽1.5米，9口塘32亩塘坝硬化及清淤、护坡330米，附其他附属工程</t>
  </si>
  <si>
    <t>项目实施后，保障农田2393亩灌溉用水，增加群众整体收入</t>
  </si>
  <si>
    <t>2023年洪山镇扬名村农村基础设施（产业路建设）</t>
  </si>
  <si>
    <t>冲头组、左家组、王皮组、徕塘组、冲子组</t>
  </si>
  <si>
    <t>维修机耕道2500米，附其他附属工程</t>
  </si>
  <si>
    <t>便于农产品运输，增加群众整体收入，可增加脱贫户收入。</t>
  </si>
  <si>
    <t>2023年洪山镇扬名村道路建设项目</t>
  </si>
  <si>
    <t>扬名村27个村民小组</t>
  </si>
  <si>
    <t>县公路养护中心、县林业局、县能源办、洪山镇人民政府、扬名村村民委员会</t>
  </si>
  <si>
    <t>通组公路、路宽
4米7560米，附其他附属工程</t>
  </si>
  <si>
    <t>种业基地</t>
  </si>
  <si>
    <t>冠市镇</t>
  </si>
  <si>
    <t>柏潭村</t>
  </si>
  <si>
    <t>冠市镇柏潭村2023年油茶庄园日常管护项目</t>
  </si>
  <si>
    <t>柏潭村红堂1、2组</t>
  </si>
  <si>
    <t>2023.2.1</t>
  </si>
  <si>
    <t>县农业农村局、冠市镇人民政府、柏潭村委会</t>
  </si>
  <si>
    <t>油茶基地500亩施肥、除草、抚苗</t>
  </si>
  <si>
    <t>1、巩固拓展脱贫攻坚成果；2、发展村集体经济；3、带动村民发展种植业</t>
  </si>
  <si>
    <t>务工、分红。</t>
  </si>
  <si>
    <t>冠市镇柏潭村2023年烟叶种植项目</t>
  </si>
  <si>
    <t>柏潭村18.19组</t>
  </si>
  <si>
    <t>2023.1.1</t>
  </si>
  <si>
    <t>2023.9.30</t>
  </si>
  <si>
    <t>发展烟叶种植200亩。</t>
  </si>
  <si>
    <t>冠市镇柏潭村2023年枇杷种植项目</t>
  </si>
  <si>
    <t>柏潭村4、6、7、8、9组</t>
  </si>
  <si>
    <t>2023.5.31</t>
  </si>
  <si>
    <t>发展枇杷种植150亩</t>
  </si>
  <si>
    <t>冠市镇柏潭村2023年黄皮草鱼养殖项目</t>
  </si>
  <si>
    <t>柏潭村13组、14组、9组、17组</t>
  </si>
  <si>
    <t>2023.12.30</t>
  </si>
  <si>
    <t>养殖黄皮草鱼3万尾，水面面积70亩。</t>
  </si>
  <si>
    <t>1、巩固拓展脱贫攻坚成果；2、发展村集体经济；3、带动村民发展水产养殖业</t>
  </si>
  <si>
    <t>乡村建设 行动</t>
  </si>
  <si>
    <t>农村基础 设施</t>
  </si>
  <si>
    <t>冠市镇柏潭村2023年油茶基地产业路建设项目</t>
  </si>
  <si>
    <t>柏潭村13组、14组</t>
  </si>
  <si>
    <t>县公路局、冠市镇人民政府、柏潭村委会</t>
  </si>
  <si>
    <t>柏潭村油茶庄园产业路硬化长度500米</t>
  </si>
  <si>
    <t>1、改善村民交通条件；2、带动公路沿线产业发展</t>
  </si>
  <si>
    <t>方便群众出行和农产品输出。</t>
  </si>
  <si>
    <t>公塘村</t>
  </si>
  <si>
    <t>冠市镇公塘村2023年虎陂塘生态鱼养殖项目</t>
  </si>
  <si>
    <t>高岭组</t>
  </si>
  <si>
    <t>县农业农村局、冠市镇人民政府、公塘村委会</t>
  </si>
  <si>
    <t>养殖生态鱼3万尾，水面面积50亩。</t>
  </si>
  <si>
    <t>冠市镇公塘村2023年公塘村通村路扩宽项目</t>
  </si>
  <si>
    <t>高岭组、虎陂组、龙陂组、许家组</t>
  </si>
  <si>
    <t>县公路局、冠市镇人民政府、公塘村委会</t>
  </si>
  <si>
    <t>通村路扩宽2米，长2.9公里</t>
  </si>
  <si>
    <t>冠市村</t>
  </si>
  <si>
    <t>2023年冠市村生态鱼养殖项目</t>
  </si>
  <si>
    <t>1.2.9.10组</t>
  </si>
  <si>
    <t>县农业农村局、冠市镇人民政府、冠市村委会</t>
  </si>
  <si>
    <t>冠市镇冠市村2023年牲猪养殖</t>
  </si>
  <si>
    <t>18.19.21.26组</t>
  </si>
  <si>
    <t>养殖牺猪1000头，面积500亩</t>
  </si>
  <si>
    <t>1、巩固拓展脱贫攻坚成果；2、发展村集体经济；3、带动村民发展养殖业</t>
  </si>
  <si>
    <t>配套基础 设施项目</t>
  </si>
  <si>
    <t>冠市镇冠市村2023年冠市村骨干塘清淤</t>
  </si>
  <si>
    <t>5.7.11.组</t>
  </si>
  <si>
    <t>县水利局、冠市镇人民政府、冠市村委会</t>
  </si>
  <si>
    <t>清淤7200立方米，新增改善灌溉面积800亩</t>
  </si>
  <si>
    <t>1、巩固拓展脱贫攻坚成果；2，改善村民灌溉设施，助力村民粮食生产</t>
  </si>
  <si>
    <t>改善村民灌溉设施，助力村民粮食生产</t>
  </si>
  <si>
    <t>冠市镇冠市村2023年排灌渠清淤硬化</t>
  </si>
  <si>
    <t>19.20.21.22组</t>
  </si>
  <si>
    <t>清淤370立方米1.5公里，新增改善灌溉面积1000亩</t>
  </si>
  <si>
    <t>1、巩固拓展脱贫攻坚成果；3，改善村民灌溉设施，助力村民粮食生产</t>
  </si>
  <si>
    <t>鸿堰村</t>
  </si>
  <si>
    <t>冠市镇鸿堰村2023年油茶种植项目</t>
  </si>
  <si>
    <t>鸿堰村石六一、二、三、四组</t>
  </si>
  <si>
    <t>2023.5.1</t>
  </si>
  <si>
    <t>县农业农村局、冠市镇人民政府、鸿堰村委会</t>
  </si>
  <si>
    <t>油茶种植400亩。</t>
  </si>
  <si>
    <t>冠市镇鸿堰村2023年黄三塘、灯眼塘塘清淤护坡硬化项目</t>
  </si>
  <si>
    <t>鸿堰村黄四组、灯眼组</t>
  </si>
  <si>
    <t>县水利局、冠市镇人民政府、鸿堰村委会</t>
  </si>
  <si>
    <t>黄三塘、灯眼塘清淤5500立方，护坡硬化50米</t>
  </si>
  <si>
    <t>1、改善村民灌溉条件；2、带动水库沿线产业发展</t>
  </si>
  <si>
    <t>冠市镇鸿堰村2023年朝阳组、增家组公路硬化扩宽项目</t>
  </si>
  <si>
    <t>朝阳组、增家组</t>
  </si>
  <si>
    <t>县公路局、冠市镇人民政府、鸿堰村委会</t>
  </si>
  <si>
    <t>朝阳组、增家组公路扩宽2米，硬化0.8公里</t>
  </si>
  <si>
    <t>黄竹村</t>
  </si>
  <si>
    <t>冠市镇黄竹村2023年种植优质稻项目</t>
  </si>
  <si>
    <t>县农业农村局、冠市镇人民政府、黄竹村委会</t>
  </si>
  <si>
    <t>种植优质稻面积100亩。</t>
  </si>
  <si>
    <t>冠市镇黄竹村2023年曹家组-龙壁组通村路扩宽项目</t>
  </si>
  <si>
    <t>曹家组、龙壁组</t>
  </si>
  <si>
    <t>县公路局、冠市镇人民政府、黄竹村委会</t>
  </si>
  <si>
    <t>曹家组-龙壁组通村路长3公里，宽4.5米硬化</t>
  </si>
  <si>
    <t>柳树村</t>
  </si>
  <si>
    <t>冠市镇柳树村2023年旦陂塘生态鱼养殖项目</t>
  </si>
  <si>
    <t>芳冲组</t>
  </si>
  <si>
    <t>2023.3.1</t>
  </si>
  <si>
    <t>县农业农村局、冠市镇人民政府、柳树村委会</t>
  </si>
  <si>
    <t>养殖生态鱼2万尾，水面面积33亩。</t>
  </si>
  <si>
    <t>冠市镇柳树村2023年联塘组-红星组通村路扩宽项目</t>
  </si>
  <si>
    <t>联塘组、红星组</t>
  </si>
  <si>
    <t>2023.4.1</t>
  </si>
  <si>
    <t>县公路局、冠市镇人民政府、柳树村委会</t>
  </si>
  <si>
    <t>联塘组-红星组通村路扩宽2米，长1.6公里</t>
  </si>
  <si>
    <t>梅盐村</t>
  </si>
  <si>
    <t>冠市镇梅盐村2023年油茶种植项目</t>
  </si>
  <si>
    <t>梅盐村枫11组</t>
  </si>
  <si>
    <t>县农业农村局、冠市镇人民政府、梅盐村委会</t>
  </si>
  <si>
    <t>油茶种植230亩。</t>
  </si>
  <si>
    <t>冠市镇梅盐村2023年渠道清淤硬化项目</t>
  </si>
  <si>
    <t>梅盐村1组、2组、3组、10组、枫8组</t>
  </si>
  <si>
    <t>县水利局、冠市镇人民政府、梅盐村委会</t>
  </si>
  <si>
    <t>渠道清淤1200立方，护坡硬化2000米</t>
  </si>
  <si>
    <t>1、改善村民灌溉条件；2、带动渠道沿线产业发展</t>
  </si>
  <si>
    <t>改善村民灌溉条件和发展种养殖业</t>
  </si>
  <si>
    <t>冠市镇梅盐村2023年5组组公路硬化项目</t>
  </si>
  <si>
    <t>5组</t>
  </si>
  <si>
    <t>县公路局、冠市镇人民政府、梅盐村委会</t>
  </si>
  <si>
    <t>公路硬化0.6公里</t>
  </si>
  <si>
    <t>畔壁村</t>
  </si>
  <si>
    <t>冠市镇畔壁村2023年烟叶种植项目</t>
  </si>
  <si>
    <t>李家组、新屋场组</t>
  </si>
  <si>
    <t>县农业农村局、冠市镇人民政府、畔壁村委会</t>
  </si>
  <si>
    <t>种植烟叶面积240亩。</t>
  </si>
  <si>
    <t>冠市镇畔壁村2023年棉花种植项目</t>
  </si>
  <si>
    <t>大陂塘组、大陂冲组</t>
  </si>
  <si>
    <t>种植棉花面积200亩。</t>
  </si>
  <si>
    <t>冠市镇畔壁村2023年水塘清淤护坡项目</t>
  </si>
  <si>
    <t>1组、3组、12组、13组、李家组、贺家组</t>
  </si>
  <si>
    <t>县水利局、冠市镇人民政府、畔壁村委会</t>
  </si>
  <si>
    <t>水塘清淤5万方，护坡长度300米</t>
  </si>
  <si>
    <t>坪田村</t>
  </si>
  <si>
    <t>冠市镇坪田村2023年油菜种植项目</t>
  </si>
  <si>
    <t>县农业农村局、冠市镇人民政府、坪田村委会</t>
  </si>
  <si>
    <t>种植油菜1500亩</t>
  </si>
  <si>
    <t>1、巩固拓展脱贫攻坚成果；2、发展村集体经济；3、带动村民发展油菜种植业</t>
  </si>
  <si>
    <t>冠市镇坪田村2023年渠道维修硬化项目</t>
  </si>
  <si>
    <t>上洲组七组、龙鸡岭组</t>
  </si>
  <si>
    <t>县水利局、冠市镇人民政府、坪田村委会</t>
  </si>
  <si>
    <t>上洲七组-龙鸡岭组渠道维修硬化，长1700米</t>
  </si>
  <si>
    <t>1、改善村民水稻、鱼塘灌溉条件；</t>
  </si>
  <si>
    <t>方便群众生产生活。</t>
  </si>
  <si>
    <t>五一村</t>
  </si>
  <si>
    <t>冠市镇五一村2023年枫水塘清泉桂鱼养殖项目</t>
  </si>
  <si>
    <t>刘家组</t>
  </si>
  <si>
    <t>县农业农村局、冠市镇人民政府、五一村委会</t>
  </si>
  <si>
    <t>养殖生态鱼2万尾，水面面积60亩。</t>
  </si>
  <si>
    <t>冠市镇五一村2023年竹知组公路硬化项目</t>
  </si>
  <si>
    <t>县公路局、冠市镇人民政府、五一村委会</t>
  </si>
  <si>
    <t>竹知组公路硬化1.5公里</t>
  </si>
  <si>
    <t>溪头村</t>
  </si>
  <si>
    <t>冠市镇溪头村2023年马蹄种植项目</t>
  </si>
  <si>
    <t>溪头村长塘、长新组</t>
  </si>
  <si>
    <t>2023.7.1</t>
  </si>
  <si>
    <t>县农业农村局、冠市镇人民政府、溪头村委会</t>
  </si>
  <si>
    <t>马蹄种植100亩。</t>
  </si>
  <si>
    <t>冠市镇溪头村2023年石塘水库清淤护坡硬化项目</t>
  </si>
  <si>
    <t>溪头村狮子眼组</t>
  </si>
  <si>
    <t>县水利局、冠市镇人民政府、溪头村委会</t>
  </si>
  <si>
    <t>石塘水库清淤6700立方，护坡硬化40米</t>
  </si>
  <si>
    <t>新塘村</t>
  </si>
  <si>
    <t>冠市镇新塘村黄皮草鱼养殖项目</t>
  </si>
  <si>
    <t>新塘村五组、十组、三组</t>
  </si>
  <si>
    <t>县农业农村局、冠市镇人民政府、新塘村委会</t>
  </si>
  <si>
    <t>黄皮草鱼养殖10万尾，水面60亩。</t>
  </si>
  <si>
    <t>冠市镇新塘村2023年渠道清淤硬化项目</t>
  </si>
  <si>
    <t>新塘村五组、六组、七组、竹林6个组</t>
  </si>
  <si>
    <t>县水利局、冠市镇人民政府、新塘村委会</t>
  </si>
  <si>
    <t>渠道清淤6000立方，护坡硬化2500米</t>
  </si>
  <si>
    <t>冠市镇新塘村2023年公路硬化扩宽项目</t>
  </si>
  <si>
    <t>五组、六组、七组</t>
  </si>
  <si>
    <t>县公路局、冠市镇人民政府、新塘村委会</t>
  </si>
  <si>
    <t>五组、六组、七组公路扩宽1.5米，硬化1.5公里</t>
  </si>
  <si>
    <t>发展水产养殖业</t>
  </si>
  <si>
    <t>杨武村</t>
  </si>
  <si>
    <t>冠市镇杨武村2023年生态鱼养殖项目</t>
  </si>
  <si>
    <t>杨武村梁庆一组、梁庆二组</t>
  </si>
  <si>
    <t>县农业农村局、冠市镇人民政府、杨武村委会</t>
  </si>
  <si>
    <t>养殖生态鱼5000尾</t>
  </si>
  <si>
    <t>发展村集体产业、巩固拓展脱贫攻坚成果，带动群众致富。</t>
  </si>
  <si>
    <t>产业分红、务工</t>
  </si>
  <si>
    <t>冠市镇杨武村2023年陆基水产养殖基地项目</t>
  </si>
  <si>
    <t>杨武村罗家祠堂组</t>
  </si>
  <si>
    <t>建设年产水产品16万斤的陆基水产养殖基地1处</t>
  </si>
  <si>
    <t>冠市镇杨武村2023年道路硬化项目</t>
  </si>
  <si>
    <t>石湾组、下岭组</t>
  </si>
  <si>
    <t>县公路局、冠市镇人民政府、杨武村委会</t>
  </si>
  <si>
    <t>竹园一组、石湾组道路硬化2.3公里</t>
  </si>
  <si>
    <t>冠市镇杨武村2023年灌溉渠新修硬化项目</t>
  </si>
  <si>
    <t>杨武村师公组、铁铺组、竹园一组、竹园二组、庄屋组、新屋组、虎形组</t>
  </si>
  <si>
    <t>县水利局、冠市镇人民政府、杨武村委会</t>
  </si>
  <si>
    <t>渠道新修硬化长度1300米</t>
  </si>
  <si>
    <t>巩固拓展脱贫攻坚成果，改善村民灌溉设施，助力村民粮食生产</t>
  </si>
  <si>
    <t>冠市镇杨武村2023年骨干塘清淤硬化项目</t>
  </si>
  <si>
    <t>下二房组、上下大屋组</t>
  </si>
  <si>
    <t>清淤5000立方米，硬化长度50米。</t>
  </si>
  <si>
    <t>引田村</t>
  </si>
  <si>
    <t>冠市镇引田村2023年药柑项目</t>
  </si>
  <si>
    <t>对门一组</t>
  </si>
  <si>
    <t>县农业农村局、冠市镇人民政府、引田村委会</t>
  </si>
  <si>
    <t>药柑种植面积100亩</t>
  </si>
  <si>
    <t>冠市镇引田村2023年尹家组公路硬化项目</t>
  </si>
  <si>
    <t>尹家组</t>
  </si>
  <si>
    <t>县公路局、冠市镇人民政府、引田村委会</t>
  </si>
  <si>
    <t>尹家组公路硬化0.2公里</t>
  </si>
  <si>
    <t>冠市镇引田村2023年新建灌溉渠项目</t>
  </si>
  <si>
    <t>县水利局、冠市镇人民政府、引田村委会</t>
  </si>
  <si>
    <t>新建灌溉渠600米</t>
  </si>
  <si>
    <t>足田村</t>
  </si>
  <si>
    <t>冠市镇足田村2023年烟叶种植项目</t>
  </si>
  <si>
    <t>县农业农村局、冠市镇人民政府、足田村委会</t>
  </si>
  <si>
    <t>种植烟叶面积100亩。</t>
  </si>
  <si>
    <t>冠市镇足田村2023年皮冲组-大屋组通村路扩宽项目</t>
  </si>
  <si>
    <t>皮冲组-大屋组</t>
  </si>
  <si>
    <t>县公路局、冠市镇人民政府、足田村委会</t>
  </si>
  <si>
    <t>皮冲组-大屋组通村路长2.3公里，宽1.5米硬化</t>
  </si>
  <si>
    <t>农村水利建设</t>
  </si>
  <si>
    <t>硫市镇</t>
  </si>
  <si>
    <t>大桥村</t>
  </si>
  <si>
    <t>2023年大桥村骨干塘硬化清淤</t>
  </si>
  <si>
    <t>大桥村天堂组路边塘、新屋组上门口塘、何家组马功塘 麻吉组刘家皂塘</t>
  </si>
  <si>
    <t>县农业农村局、硫市大桥村</t>
  </si>
  <si>
    <t>大桥村天堂组、 母塘组、广华组、集沙组、新屋组、何家组、麻吉组、黄金组、苍冲组骨干塘清淤1700立方，硬化 1200立方</t>
  </si>
  <si>
    <t>437</t>
  </si>
  <si>
    <t>1537</t>
  </si>
  <si>
    <t>新增和改善灌溉面积200亩，提高抗旱能力</t>
  </si>
  <si>
    <t>政务公开务工收入</t>
  </si>
  <si>
    <t>2023年硫市镇大桥村水稻、田藕、葡萄种植</t>
  </si>
  <si>
    <t xml:space="preserve">大桥村 </t>
  </si>
  <si>
    <t>县农业农村局、硫市镇大桥村</t>
  </si>
  <si>
    <t>水稻、田藕、葡萄种植</t>
  </si>
  <si>
    <t>增加脱贫户经济收益增收10万元</t>
  </si>
  <si>
    <t xml:space="preserve">生产项目 </t>
  </si>
  <si>
    <t>大石村</t>
  </si>
  <si>
    <t>2023年硫市镇大石村有机蔬菜基地</t>
  </si>
  <si>
    <t>县农业农村局       硫市镇    大石村</t>
  </si>
  <si>
    <t>有机蔬菜60亩</t>
  </si>
  <si>
    <t>增加村集体收益10万元</t>
  </si>
  <si>
    <t>2023年硫市镇大石村油茶庄园</t>
  </si>
  <si>
    <t>县林业局大石村维胜科技种养专业合作社</t>
  </si>
  <si>
    <t>油茶庄园200亩</t>
  </si>
  <si>
    <t>增加农户纯收益0.4万元</t>
  </si>
  <si>
    <t>种植养殖业</t>
  </si>
  <si>
    <t>2023年硫市镇大石村种养殖业</t>
  </si>
  <si>
    <t>种植水稻260亩、养猪100头、养羊200只、养牛50头</t>
  </si>
  <si>
    <t>增加村集体经济30万元</t>
  </si>
  <si>
    <t>2023年硫市镇大石村农田水利建设</t>
  </si>
  <si>
    <t>县农业农村局 硫市镇大石村</t>
  </si>
  <si>
    <t>修建机耕道6条、河渠清淤1000米、塘坝加固硬化7口</t>
  </si>
  <si>
    <t>改善水利设施增强农户种粮积极性</t>
  </si>
  <si>
    <t>2023年硫市镇大石村村组公路硬化</t>
  </si>
  <si>
    <t>县交通运输局硫市镇大石村</t>
  </si>
  <si>
    <t>硬化3条通组公路共6公里，路宽3.5米</t>
  </si>
  <si>
    <t>改善交通方便出行</t>
  </si>
  <si>
    <t>福民村</t>
  </si>
  <si>
    <t>2023年福民村组级公路硬化</t>
  </si>
  <si>
    <t>福民村老屋组、
马司组、
枫冲组</t>
  </si>
  <si>
    <t>县交通局、硫市镇福民村</t>
  </si>
  <si>
    <t>硬化公路2公里、路宽3.5米，厚20厘米</t>
  </si>
  <si>
    <t>改善
交通方便出行</t>
  </si>
  <si>
    <t>2023年福民村骨干塘硬化清淤</t>
  </si>
  <si>
    <t>大力、桃叶、清水组骨干塘清淤硬化</t>
  </si>
  <si>
    <t>县农业农村局
硫市镇福民村</t>
  </si>
  <si>
    <t>骨干塘清淤3000立方，硬化300立方。</t>
  </si>
  <si>
    <t>新增和改善灌溉面积170亩，提高抗旱能力</t>
  </si>
  <si>
    <t>2023年硫市镇福民村种养殖业</t>
  </si>
  <si>
    <t>养殖鸡1000只、鱼50亩2万尾，种植水稻300亩、中药材10亩等</t>
  </si>
  <si>
    <t>增加村集体收入及
脱贫户经济收益增收50万元</t>
  </si>
  <si>
    <t>政务公开，务工收入、分红</t>
  </si>
  <si>
    <t>古山村</t>
  </si>
  <si>
    <t>2023年古山村种植业</t>
  </si>
  <si>
    <t>麻冲组、李家组、新屋组、白叶组、奇象组、首头组</t>
  </si>
  <si>
    <t>县农业农村局硫市镇古山村</t>
  </si>
  <si>
    <t>种植黄花基地试点10亩、湘莲80亩</t>
  </si>
  <si>
    <t>457</t>
  </si>
  <si>
    <t>带动村集体经济收入，增加脱贫户经济收益增收</t>
  </si>
  <si>
    <t>2023年古山村塘坝硬化清淤</t>
  </si>
  <si>
    <t>育芝组、奇象组、黎明组、首头组、日杏组塘坝硬化清淤</t>
  </si>
  <si>
    <t>硬化清淤五口塘，硬化加固2000立方米，清淤5100立方米</t>
  </si>
  <si>
    <t>121</t>
  </si>
  <si>
    <t>改善灌溉面积510亩，提高抗旱能力</t>
  </si>
  <si>
    <t>2023年古山村农村水利建设</t>
  </si>
  <si>
    <t>阳祠组至白叶组</t>
  </si>
  <si>
    <t>硬化疏通渠道2公里</t>
  </si>
  <si>
    <t>234</t>
  </si>
  <si>
    <t>改善灌溉面积300亩，提高抗旱能力</t>
  </si>
  <si>
    <t>集福村</t>
  </si>
  <si>
    <t>2023年硫市镇集福村塘坝、河道加固、硬化护坡、清淤</t>
  </si>
  <si>
    <t>木塘组、龙塘组、木山组塘坝，全村河道治理</t>
  </si>
  <si>
    <t>县农业农村局县水利局集福村</t>
  </si>
  <si>
    <t>木塘组、龙塘组、木山组塘坝硬化加固500立方，清淤600立方；全村河道硬化护坡1000立方，清淤2400立方米</t>
  </si>
  <si>
    <t>160</t>
  </si>
  <si>
    <t>改善农业生产灌溉500亩，增收每亩400斤</t>
  </si>
  <si>
    <t>2023年集福村村组公路硬化</t>
  </si>
  <si>
    <t>集福村井江组、反塘组、木山组</t>
  </si>
  <si>
    <t>县交通局集福村</t>
  </si>
  <si>
    <t>井江组、反塘组1公里，木山组600米</t>
  </si>
  <si>
    <t>改善交通，方便群众出行</t>
  </si>
  <si>
    <t>2023年硫市镇集福村养殖业</t>
  </si>
  <si>
    <t>县农业农村局
硫市镇集福村</t>
  </si>
  <si>
    <t>养鱼50亩2万尾</t>
  </si>
  <si>
    <t>增加村集体收入及
脱贫户经济收益增收20万元</t>
  </si>
  <si>
    <t>乐玉村</t>
  </si>
  <si>
    <t>2023年硫市镇乐玉村塘坝硬化清淤</t>
  </si>
  <si>
    <t>乐玉村、律子、吉林、高叶、大必、应塘2口</t>
  </si>
  <si>
    <t>县农业农村局
硫市镇
乐玉村</t>
  </si>
  <si>
    <t>硬化清淤五口塘、硬化1200平方米，清淤600立方米</t>
  </si>
  <si>
    <t>182</t>
  </si>
  <si>
    <t>项目实施后，可增加脱贫户务工收入6万元</t>
  </si>
  <si>
    <t>2023年硫市镇乐玉村种养殖业</t>
  </si>
  <si>
    <t>乐玉村吉林、乐玉、大必组</t>
  </si>
  <si>
    <t>2023年4月</t>
  </si>
  <si>
    <t>种植水稻、莲藕、蔬菜100亩，养鸭1000只，河道养鱼5000尾，</t>
  </si>
  <si>
    <t>264</t>
  </si>
  <si>
    <t>产业受益后，可增收20万元</t>
  </si>
  <si>
    <t>2023年硫市镇乐玉村村组公路硬化</t>
  </si>
  <si>
    <t>乐玉村应塘组、白玉组、大冲组、草塘组</t>
  </si>
  <si>
    <t>2023年 3月</t>
  </si>
  <si>
    <t>县交通局硫市镇乐玉村</t>
  </si>
  <si>
    <t>应塘组公路硬化长500米、宽4米；白玉、大冲、草塘组公路硬化长1公里、宽4米</t>
  </si>
  <si>
    <t>91</t>
  </si>
  <si>
    <t>改善交通
方便出行</t>
  </si>
  <si>
    <t>硫市村</t>
  </si>
  <si>
    <t>2023年硫市村骨干塘、水渠硬化清淤、护砌</t>
  </si>
  <si>
    <t>硫市村杨家组、新柘组、建新组、观冲组</t>
  </si>
  <si>
    <t>县农业农村局硫市村</t>
  </si>
  <si>
    <t>水渠清淤、硬化、塘坝硬化1个、硬化工程量100立方，清淤2500立方、护砌120立方</t>
  </si>
  <si>
    <t>578</t>
  </si>
  <si>
    <t>增加蓄水量和灌溉面积</t>
  </si>
  <si>
    <t>乡村振兴示范点建设</t>
  </si>
  <si>
    <t>2023年硫市村柴山组乡村振兴示范点建设</t>
  </si>
  <si>
    <t>硫市村才山组、东宜组、塘干组</t>
  </si>
  <si>
    <t>县乡村振兴局硫市村</t>
  </si>
  <si>
    <t>道路硬化1公里及其他配套设施建设</t>
  </si>
  <si>
    <t>2023年硫市村村组道路硬化，农用机耕道</t>
  </si>
  <si>
    <t>硫市村新柘组、建
新组、柏塘组、杨家组道路硬化；大塘组-大岭组-白露组-新柘组-建新组-三星组机耕道</t>
  </si>
  <si>
    <t>2023.
11</t>
  </si>
  <si>
    <t>县交通局县农业农村局硫市村</t>
  </si>
  <si>
    <t>新柘组、建
新组、柏塘组、杨家组公路硬化2.2公里，大塘组-大岭组-白露组-新柘组-建新组-三星组机耕道1公里</t>
  </si>
  <si>
    <t>方便老百姓出行，增加农业生产</t>
  </si>
  <si>
    <t>2023年硫市村羊肚菌种植</t>
  </si>
  <si>
    <t>硫市村老安组、大力组</t>
  </si>
  <si>
    <t>羊肚菌种植50亩</t>
  </si>
  <si>
    <t>增加村集体经济收入</t>
  </si>
  <si>
    <t>2023年硫市村商贸综合楼建设</t>
  </si>
  <si>
    <t>硫市村井边组、观冲组</t>
  </si>
  <si>
    <t>县住建局硫市村</t>
  </si>
  <si>
    <t>11层5000平方电梯购物综合商贸楼</t>
  </si>
  <si>
    <t>农产品仓储、加工基础设施建设</t>
  </si>
  <si>
    <t>2023年硫市村加工、仓储基地</t>
  </si>
  <si>
    <t>硫市村茶叶组</t>
  </si>
  <si>
    <t>加工、仓储3000平方米</t>
  </si>
  <si>
    <t>生态农业</t>
  </si>
  <si>
    <t>休闲农业与
乡村旅游</t>
  </si>
  <si>
    <t>2023年硫市村乡村休闲、旅游项目</t>
  </si>
  <si>
    <t>硫市村前进、
先锋、长皂
塘干组</t>
  </si>
  <si>
    <t>乡村公路硬化3公
里、民宿建设、生态农业教育基地</t>
  </si>
  <si>
    <t>壮大村集体经济收入、实现乡村振兴</t>
  </si>
  <si>
    <t>龙鹤村</t>
  </si>
  <si>
    <t>2023年龙鹤村组级公路硬化</t>
  </si>
  <si>
    <t>龙鹤村香炉组、十房组、鸟力组、上草组</t>
  </si>
  <si>
    <t>县交通局、龙鹤村</t>
  </si>
  <si>
    <t>香炉组、十房组、鸟力组、上草组四个组公路硬化6.5公里，宽3.5米，厚20厘米</t>
  </si>
  <si>
    <t>135</t>
  </si>
  <si>
    <t>2023年龙鹤村骨干塘硬化清淤</t>
  </si>
  <si>
    <t>九如、香炉、帽子、上草组骨干塘清淤硬化</t>
  </si>
  <si>
    <t>县农业农村局
龙鹤村</t>
  </si>
  <si>
    <t>九如、香炉、帽子、上草组骨干塘清淤2000立方，硬化1000立方。</t>
  </si>
  <si>
    <t>硫市镇龙鹤村种养殖业</t>
  </si>
  <si>
    <t>养殖鸡、鸭、鱼、羊，种植水稻、油菜、蔬菜瓜果、棉花等</t>
  </si>
  <si>
    <t>500</t>
  </si>
  <si>
    <t>增加
脱贫户经济收益增收50万元</t>
  </si>
  <si>
    <t>排楼村</t>
  </si>
  <si>
    <t>2023年排楼村优质稻种植</t>
  </si>
  <si>
    <t>县农业农村局排楼村</t>
  </si>
  <si>
    <t>种植优质水稻200亩</t>
  </si>
  <si>
    <t>增加村集体收入及
脱贫户经济收益</t>
  </si>
  <si>
    <t>2023年排楼村种养殖业</t>
  </si>
  <si>
    <t>种植萎瓜、湘莲60亩，养殖鸡3000只、鱼6000尾</t>
  </si>
  <si>
    <t>2023年排楼村骨干塘硬化清淤</t>
  </si>
  <si>
    <t>县水利局排楼村</t>
  </si>
  <si>
    <t>大冲吉水库、蒋家水库、大付岭骨干塘、白路塘清淤、护坡</t>
  </si>
  <si>
    <t>540</t>
  </si>
  <si>
    <t>产业发展提高抗旱能力</t>
  </si>
  <si>
    <t>2023年排楼村村组公路硬化</t>
  </si>
  <si>
    <t>县交通局排楼村</t>
  </si>
  <si>
    <t>白莲-林子山段公路2.3KM、村部-古山段公路1.2km、石禾塘-东塘段1.5km公路硬化</t>
  </si>
  <si>
    <t>541</t>
  </si>
  <si>
    <t>产业发展方便出行</t>
  </si>
  <si>
    <t>2023年排楼村农田水利建设</t>
  </si>
  <si>
    <t>老屋塘-关马山段3km、蒋家-林子山段4km渠道改造</t>
  </si>
  <si>
    <t>547</t>
  </si>
  <si>
    <t>盘古村</t>
  </si>
  <si>
    <t>2023年盘古村村组公路硬化</t>
  </si>
  <si>
    <t>樟木组</t>
  </si>
  <si>
    <t>县交通局盘古村</t>
  </si>
  <si>
    <t>长1000米、宽4米</t>
  </si>
  <si>
    <t>2023年盘古村骨干塘硬化清淤</t>
  </si>
  <si>
    <t>栗山组、大木组、上宦组、渔溪组、下宦组</t>
  </si>
  <si>
    <t>县农业农村局盘古村</t>
  </si>
  <si>
    <t>5口塘硬化1200立方米、清淤1000立方米</t>
  </si>
  <si>
    <t>125</t>
  </si>
  <si>
    <t>项目实施后可灌溉面积400亩，增加群众整体收入</t>
  </si>
  <si>
    <t>2023年盘古村电网改造</t>
  </si>
  <si>
    <t>全村</t>
  </si>
  <si>
    <t>县国网电力公司盘古村</t>
  </si>
  <si>
    <t>维修换线20万米</t>
  </si>
  <si>
    <t>497</t>
  </si>
  <si>
    <t>解决电压较低问题，恢复正常使用</t>
  </si>
  <si>
    <r>
      <rPr>
        <sz val="12"/>
        <rFont val="宋体"/>
        <charset val="134"/>
      </rPr>
      <t>养</t>
    </r>
    <r>
      <rPr>
        <sz val="12"/>
        <color theme="1"/>
        <rFont val="宋体"/>
        <charset val="134"/>
      </rPr>
      <t>殖业基地</t>
    </r>
  </si>
  <si>
    <t>2023年盘古村种养殖业</t>
  </si>
  <si>
    <t>大木组</t>
  </si>
  <si>
    <t>购买100只羊苗，建羊圈，种植草</t>
  </si>
  <si>
    <t>提升村集体经济收入</t>
  </si>
  <si>
    <t xml:space="preserve">农村水利建设 </t>
  </si>
  <si>
    <t>荣华村</t>
  </si>
  <si>
    <t>2023年荣华村骨干塘硬化清淤</t>
  </si>
  <si>
    <t xml:space="preserve">春和组、双右组、 清水组 </t>
  </si>
  <si>
    <t>县农业农村局荣华村</t>
  </si>
  <si>
    <t>春和组、双右组、 清水组3口塘硬化1500立方米，清淤600立方米</t>
  </si>
  <si>
    <t>53</t>
  </si>
  <si>
    <t>2023年荣华村农田水利建设</t>
  </si>
  <si>
    <t xml:space="preserve">背家组至雷雅组至 师一组至新吉组，江田组至石干组 至瓦叶组 </t>
  </si>
  <si>
    <t>背家组至新吉组沿途水渠疏通硬化5公里，农田机耕道5公里，高标准农田面积1000亩；江田组瓦叶组农田机耕道3公里，高标准农田面积150亩</t>
  </si>
  <si>
    <t>325</t>
  </si>
  <si>
    <t>产业发展农户增收</t>
  </si>
  <si>
    <t>2023年荣华村油茶庄园</t>
  </si>
  <si>
    <t xml:space="preserve">岭上组、油家组 </t>
  </si>
  <si>
    <t>2023年6月</t>
  </si>
  <si>
    <t>岭上组、油家组抚育油茶200亩</t>
  </si>
  <si>
    <t>690</t>
  </si>
  <si>
    <t>2023年荣华村种养殖业</t>
  </si>
  <si>
    <t>水稻种植300亩、养羊200头</t>
  </si>
  <si>
    <t>侍郎村</t>
  </si>
  <si>
    <t>2023年侍郎村河道硬化清淤</t>
  </si>
  <si>
    <t>新屋组至新塘组</t>
  </si>
  <si>
    <t>县农业农村局侍郎村</t>
  </si>
  <si>
    <t>新屋组至新塘组河道硬化加固、清淤疏通1公里</t>
  </si>
  <si>
    <t>170</t>
  </si>
  <si>
    <t>促进农业生产提高抗旱能力</t>
  </si>
  <si>
    <t>2023年侍郎村通组公路硬化</t>
  </si>
  <si>
    <t>新屋组、侍郎组、增加组</t>
  </si>
  <si>
    <t>县交通局侍郎村</t>
  </si>
  <si>
    <t>新屋组至增加组道路硬化长650米、宽4米</t>
  </si>
  <si>
    <t>100</t>
  </si>
  <si>
    <t>太阳村</t>
  </si>
  <si>
    <t>2023年太阳村村组公路硬化</t>
  </si>
  <si>
    <t>塘皂组至新堰组，毛塘组至井吉至大吉组，肖家组至檀山组，玉合组至沈家组，庙山组至清水组</t>
  </si>
  <si>
    <t>县交通局太阳村</t>
  </si>
  <si>
    <t>新建硬化6段公路，宽3.5米长13公里</t>
  </si>
  <si>
    <t>407</t>
  </si>
  <si>
    <t>道路硬化实施后，沿路便于群众交通运输，增加群众整体收入，改善村民出行发展产业</t>
  </si>
  <si>
    <t>2023年太阳村骨干塘硬化清淤</t>
  </si>
  <si>
    <t>毛塘组仁塘水库及挑塘，廖塘组泉水塘，贺家组门口塘，朝冲组朝冲水库及门口塘，龙眼组龙皂水库，竹山组水库，荷叶组下荷叶水库，玉合玉皂塘，魁冲组门口塘，寿星组大屋塘，，清水组清水塘，肖家组肖古坪塘</t>
  </si>
  <si>
    <t>县农业农村局太阳村</t>
  </si>
  <si>
    <t>硬化塘坝3000m³清淤7000m³疏通水渠6000米</t>
  </si>
  <si>
    <t>463</t>
  </si>
  <si>
    <t>项目实施后，可灌溉稻田面积700亩，可增加脱贫户务工收入1.8万</t>
  </si>
  <si>
    <t>2023年太阳村种养殖业</t>
  </si>
  <si>
    <t>县农业农村局太阳村同君种养专业合作社</t>
  </si>
  <si>
    <t>养殖（羊100头，猪150头，牛50头，水稻200亩，玉米80亩，芝麻30亩，西瓜20亩，大豆60亩，鸡500只。</t>
  </si>
  <si>
    <t>产业受益后，可对脱贫户及监测户每户每年增收5000元</t>
  </si>
  <si>
    <t>天胜村</t>
  </si>
  <si>
    <t>2023年天胜村板栗、油茶产业</t>
  </si>
  <si>
    <t>天胜村大塘组、朱家组、背里组、周家组</t>
  </si>
  <si>
    <t>2023年10月</t>
  </si>
  <si>
    <t>县农业农村局天胜村</t>
  </si>
  <si>
    <t>培育板栗600亩，油茶300亩</t>
  </si>
  <si>
    <t>590</t>
  </si>
  <si>
    <t>增加村集体年度收入15万</t>
  </si>
  <si>
    <t>乡村车间(特色手工基地) 建设</t>
  </si>
  <si>
    <t>2023年天胜村楠竹加工</t>
  </si>
  <si>
    <t>天胜村老村部</t>
  </si>
  <si>
    <t>县乡村振兴局天胜村</t>
  </si>
  <si>
    <t>楠竹制品加工生产，面积3000平方米</t>
  </si>
  <si>
    <t>2023年天胜村村组道路建设</t>
  </si>
  <si>
    <t>天胜村栗塘组至大塘组公路硬化，颜家组至新屋组公路加宽，新建组至老屋组农用机耕道</t>
  </si>
  <si>
    <t>县交通局县农业农村局天胜村</t>
  </si>
  <si>
    <t>天胜村栗塘组至大塘组公路硬化长5公里、宽4米，颜家组至新屋组公路加宽1.5米、长6公里，新建组至老屋组农用机耕道长6公里</t>
  </si>
  <si>
    <t>229</t>
  </si>
  <si>
    <t>改善交通方便出行，改善农业生产</t>
  </si>
  <si>
    <t>2023年天胜村塘坝、河道硬化清淤</t>
  </si>
  <si>
    <t>天胜村新屋、新建，背里至新屋</t>
  </si>
  <si>
    <t>3口塘硬化面积1200平方米，清淤面积450立方米，河道疏通1500米</t>
  </si>
  <si>
    <t>136</t>
  </si>
  <si>
    <t>改善农业生产，平均可增加产量300斤</t>
  </si>
  <si>
    <t>万龙村</t>
  </si>
  <si>
    <t>2023年万龙村种养殖业</t>
  </si>
  <si>
    <t>县农业农村局万龙村</t>
  </si>
  <si>
    <t>种植加工豆角10亩、优质稻800亩、湘莲200亩、有机生态鱼1万尾</t>
  </si>
  <si>
    <t>728</t>
  </si>
  <si>
    <t>128人</t>
  </si>
  <si>
    <t>壮大集体经济增加农户收益</t>
  </si>
  <si>
    <t>政务公开，务工收入，分红</t>
  </si>
  <si>
    <t>2023年万龙村油茶庄园</t>
  </si>
  <si>
    <t>八塘组、培元组、老屋组、冲头组</t>
  </si>
  <si>
    <t>抚育油茶350亩</t>
  </si>
  <si>
    <t>146人</t>
  </si>
  <si>
    <t>2023年万龙村塘坝硬化清淤</t>
  </si>
  <si>
    <t>对江组、老屋组</t>
  </si>
  <si>
    <t>对江组、黄家组骨干塘清淤1000立方，硬化500立方</t>
  </si>
  <si>
    <t>19人</t>
  </si>
  <si>
    <t>2023年万龙村村组公路硬化</t>
  </si>
  <si>
    <t>塘冲组至黄家组</t>
  </si>
  <si>
    <t>县交通局万龙村</t>
  </si>
  <si>
    <t>塘冲至黄家3.4公里</t>
  </si>
  <si>
    <t>32人</t>
  </si>
  <si>
    <t>新华村</t>
  </si>
  <si>
    <t>2023年新华村西门塔尔牛养殖</t>
  </si>
  <si>
    <t>新华村罗家组狮壁组麻山组</t>
  </si>
  <si>
    <t>县农业农村局
新华村</t>
  </si>
  <si>
    <t>养殖西门塔尔牛30头</t>
  </si>
  <si>
    <t>648</t>
  </si>
  <si>
    <t>产业受益后，可增加村集体收20万元</t>
  </si>
  <si>
    <t>2023年新华村塘坝、河道硬化清淤</t>
  </si>
  <si>
    <t>新田组、罗家组、官子组、烟竹组</t>
  </si>
  <si>
    <t>县农业农村局新华村</t>
  </si>
  <si>
    <t>新田组、罗家组、官子组、烟竹组四口塘硬化400立方、清淤800立方，新田组至官子组河道清淤2200立方、硬化600立方</t>
  </si>
  <si>
    <t>210</t>
  </si>
  <si>
    <t>项目实施后，可增加脱贫户务工收入4万元</t>
  </si>
  <si>
    <t>2023年新华村村组公路硬化</t>
  </si>
  <si>
    <t>八角组，硫茅路口至新华村老村部</t>
  </si>
  <si>
    <t>县交通局新华村</t>
  </si>
  <si>
    <t>八角组公路硬化1200长米、宽4米，硫茅路口至新华村老村部道路扩宽1.5米、长  3000米</t>
  </si>
  <si>
    <t>新桥村</t>
  </si>
  <si>
    <t>2023年新桥村组级公路硬化</t>
  </si>
  <si>
    <t>新桥村栗福组、新塘吉组、背底组</t>
  </si>
  <si>
    <t>县交通局新桥村</t>
  </si>
  <si>
    <t>栗福组、新塘吉组、背底组公路硬化长1.5公里、宽3.5米</t>
  </si>
  <si>
    <t>51</t>
  </si>
  <si>
    <t>2023年新桥村骨干塘硬化清淤</t>
  </si>
  <si>
    <t>新桥村茶乙组、康木组、邓丫组、大石组</t>
  </si>
  <si>
    <t>县农业农村局
新桥村</t>
  </si>
  <si>
    <t>骨干塘清淤2000立方，硬化1000立方。</t>
  </si>
  <si>
    <t>硫市镇新桥村种养殖业</t>
  </si>
  <si>
    <t>新桥村何诗皂组、大书房组、新塘吉组</t>
  </si>
  <si>
    <t>养殖鸡、鸭、羊，种植优质水稻、棉花等</t>
  </si>
  <si>
    <t>洋江村</t>
  </si>
  <si>
    <t>2023年洋江村村组公路硬化</t>
  </si>
  <si>
    <t>长子组、杨柳组、栗冲组、桐木组、荷笑组、柘冲组、玉里组</t>
  </si>
  <si>
    <t>县交通局洋江村</t>
  </si>
  <si>
    <t>长子组至玉里组硬化长7公里、宽4.5米</t>
  </si>
  <si>
    <t>2023年洋江村骨干塘、水渠硬化清淤</t>
  </si>
  <si>
    <t>长子组、杨柳组、栗冲组、桐木组、荷笑组、柘冲组、玉里组、双木组、劳田组、大庆组、桃花组、杨楼组、麻山组、渣岭组</t>
  </si>
  <si>
    <t>县农业农村局
洋江村</t>
  </si>
  <si>
    <t>塘坝及水渠硬化1800立方，清淤3300平方米，灌溉面积1500亩</t>
  </si>
  <si>
    <t>改善灌溉面积提高抗旱能力</t>
  </si>
  <si>
    <t>2023年洋江村种植养殖业</t>
  </si>
  <si>
    <t>种植水稻600亩、莲藕30亩、大豆200亩、绿豆300亩，养殖羊50头、鸡500只、鸭1000只、鱼2000尾</t>
  </si>
  <si>
    <t>增加集体经济收入和
脱贫户经济收益</t>
  </si>
  <si>
    <t>玉兰村</t>
  </si>
  <si>
    <t>2023年玉兰村种植业</t>
  </si>
  <si>
    <t>县农业农村局
玉兰村</t>
  </si>
  <si>
    <t>种植水稻600亩、莲藕30亩</t>
  </si>
  <si>
    <t>600</t>
  </si>
  <si>
    <t>增加
脱贫户经济收益增收15万元</t>
  </si>
  <si>
    <t>2023年玉兰村村组公路硬化</t>
  </si>
  <si>
    <t>磨石组至塘家组，新屋组，蒋家组至流德组</t>
  </si>
  <si>
    <t>县交通局玉兰村</t>
  </si>
  <si>
    <t>磨石组至塘家组硬化长3公里、宽3.5米，新屋组硬化长2公里、宽3.5米，蒋家组至流德组扩宽硬化宽1.5米、长3公里</t>
  </si>
  <si>
    <t>235</t>
  </si>
  <si>
    <t>2023年玉兰村骨干塘硬化清淤</t>
  </si>
  <si>
    <t>新屋组、老屋组、南山组、蒋家组</t>
  </si>
  <si>
    <t>新屋、老屋、南山、蒋家组骨干塘清淤1800立方，硬化1100立方。</t>
  </si>
  <si>
    <t>新增和改善灌溉面积190亩，提高抗旱能力</t>
  </si>
  <si>
    <t>2023年玉兰村农田水利建设</t>
  </si>
  <si>
    <t>玉兰村南山至小二、戈二至洪二、南山至白眉</t>
  </si>
  <si>
    <t>南山组至小二组、戈二组至洪二组、南山组至白眉组水渠清淤1000立方，机耕道10公里</t>
  </si>
  <si>
    <t>改善灌溉面积1000亩，提高抗旱能力</t>
  </si>
  <si>
    <t>贞元村</t>
  </si>
  <si>
    <t>2023年贞元村优质稻种植</t>
  </si>
  <si>
    <t>沙滩组、海冲组</t>
  </si>
  <si>
    <t>县农业农村局贞元村</t>
  </si>
  <si>
    <t>海冲组、沙滩组
种植水稻100亩</t>
  </si>
  <si>
    <t>增加村集体经济收益</t>
  </si>
  <si>
    <t>2023年贞元村塘坝硬化清淤</t>
  </si>
  <si>
    <t>连塘组、照珠组
卫星组、丛阳组
栗木组、王家组</t>
  </si>
  <si>
    <t>连塘组等6口塘塘坝清淤1800立方米、硬化1300立方米</t>
  </si>
  <si>
    <t>改善水利增产收益</t>
  </si>
  <si>
    <t>2023年贞元村村组公路硬化</t>
  </si>
  <si>
    <t>照珠组、苗儿组</t>
  </si>
  <si>
    <t>县交通局贞元村</t>
  </si>
  <si>
    <t>照珠组至苗儿组硬化长1500米、宽3.5米</t>
  </si>
  <si>
    <t>便于老百姓出行、生产、生活</t>
  </si>
  <si>
    <t>种养殖业基地</t>
  </si>
  <si>
    <t>江口</t>
  </si>
  <si>
    <t>大岭村</t>
  </si>
  <si>
    <t>2023年江口镇大岭村种养殖业项目</t>
  </si>
  <si>
    <t>农业农村局、江口镇大岭村</t>
  </si>
  <si>
    <t>水1500亩，鸡5000羽，养鸭1500羽</t>
  </si>
  <si>
    <t>村民增收</t>
  </si>
  <si>
    <t>征求村民意见公示</t>
  </si>
  <si>
    <t>2023年江口镇大岭村发展粮食生产项目</t>
  </si>
  <si>
    <t>翻耕高岸田700亩、修缮机耕道3000米、渠道清淤硬化加固4500M</t>
  </si>
  <si>
    <t>党员群众代表大会评议并公示</t>
  </si>
  <si>
    <t>2023年江口镇大岭村主干塘清淤硬化项目</t>
  </si>
  <si>
    <t>水利局、江口镇大岭村</t>
  </si>
  <si>
    <t>水塘清淤硬化维修加固</t>
  </si>
  <si>
    <t>农村道路
建设</t>
  </si>
  <si>
    <t>2022年江口镇大岭村村级公路提质改造项目</t>
  </si>
  <si>
    <t>交通运输局、江口镇大岭村</t>
  </si>
  <si>
    <t>村级公路维修加宽5000米、路灯亮化350盏</t>
  </si>
  <si>
    <t>方便村民出行安全</t>
  </si>
  <si>
    <t>2023年江口镇大岭村村庄规划项目</t>
  </si>
  <si>
    <t>农村人居坏境整治22个垃圾集中存放点、人工、机械</t>
  </si>
  <si>
    <t>关美村</t>
  </si>
  <si>
    <t>2023年江口镇关美村生猪养殖项目</t>
  </si>
  <si>
    <t>生猪养殖1000头</t>
  </si>
  <si>
    <t>0.02万/人</t>
  </si>
  <si>
    <t>公示公告、务工收入</t>
  </si>
  <si>
    <t>2023年江口镇关美村三黄鸡养殖项目</t>
  </si>
  <si>
    <t>三黄鸡5000羽</t>
  </si>
  <si>
    <t>0.01万/人</t>
  </si>
  <si>
    <t>2023年江口镇关美村黄皮草鱼项目</t>
  </si>
  <si>
    <t>黄皮草鱼6000尾</t>
  </si>
  <si>
    <t>2023年江口镇关美村特色种植项目</t>
  </si>
  <si>
    <t>优质稻基地600亩</t>
  </si>
  <si>
    <t>0.04万/人</t>
  </si>
  <si>
    <t>2023年江口镇关美村光伏发电项目</t>
  </si>
  <si>
    <t>发展光伏电站10000平米</t>
  </si>
  <si>
    <t>0.12万/人</t>
  </si>
  <si>
    <t>2023年江口镇关美村水利设施建设项目</t>
  </si>
  <si>
    <t>塘坝硬化  口，渠道清淤硬化1000平米</t>
  </si>
  <si>
    <t>0.03万/人</t>
  </si>
  <si>
    <t>2023年江口镇关美村休闲广场项目</t>
  </si>
  <si>
    <t>村级文化广场300平米</t>
  </si>
  <si>
    <t>提高群众生活水平</t>
  </si>
  <si>
    <t>三平村</t>
  </si>
  <si>
    <t>2023年三平村淡水鱼养殖基地项目</t>
  </si>
  <si>
    <t>养殖桂花鱼120亩乌莲120亩</t>
  </si>
  <si>
    <t>0.2万/人年</t>
  </si>
  <si>
    <t>征求村民意见、公示、务工收入</t>
  </si>
  <si>
    <t>2023年三平村水利设施项目</t>
  </si>
  <si>
    <t>渠道硬化3000米</t>
  </si>
  <si>
    <t>改善农田灌溉100亩</t>
  </si>
  <si>
    <t>征求村民意见、公示</t>
  </si>
  <si>
    <t>2023年三平村年公路硬化项目</t>
  </si>
  <si>
    <t>硬华公路11.5公里</t>
  </si>
  <si>
    <t>交通出行改善</t>
  </si>
  <si>
    <t>延寿村</t>
  </si>
  <si>
    <t>2023年江口镇延寿村渠道清淤硬化项目</t>
  </si>
  <si>
    <t>江口镇</t>
  </si>
  <si>
    <t>清淤硬化渠道3000米</t>
  </si>
  <si>
    <t>农民增收</t>
  </si>
  <si>
    <t>征求村民意见、
进行公告公示</t>
  </si>
  <si>
    <t>2023年江口镇延寿村道路硬化项目</t>
  </si>
  <si>
    <t>硬化道路2000米</t>
  </si>
  <si>
    <t>2023年江口镇延寿村蔬菜大棚建设项目</t>
  </si>
  <si>
    <t>5000平方蔬菜大棚</t>
  </si>
  <si>
    <t>2023年江口镇九龙村渠道维修项目</t>
  </si>
  <si>
    <t>渠道维修及硬化1000米</t>
  </si>
  <si>
    <t>改善农田灌溉300亩</t>
  </si>
  <si>
    <t>2023年江口镇九龙村机耕道修建项目</t>
  </si>
  <si>
    <t>机耕道新建500米</t>
  </si>
  <si>
    <t>改善农田生产条件</t>
  </si>
  <si>
    <t>金堂村</t>
  </si>
  <si>
    <t>2023年衡南县江口镇金堂村养殖项目</t>
  </si>
  <si>
    <t>畜牧幼苗放养</t>
  </si>
  <si>
    <t>公示、公告、务工</t>
  </si>
  <si>
    <t>2023年衡南县江口镇金堂村水利设施建设项目</t>
  </si>
  <si>
    <t>水利设施建设</t>
  </si>
  <si>
    <t>群众蓄水增产增收</t>
  </si>
  <si>
    <t>产业服务支撑项目</t>
  </si>
  <si>
    <t>智慧农业</t>
  </si>
  <si>
    <t>2023年衡南县江口镇金堂村农业技能培训项目</t>
  </si>
  <si>
    <t>农业技能培训</t>
  </si>
  <si>
    <t>群众增收</t>
  </si>
  <si>
    <t>公示、公告、</t>
  </si>
  <si>
    <t>2023年衡南县江口镇金堂村种植项目</t>
  </si>
  <si>
    <t>农作物、经济作物种植</t>
  </si>
  <si>
    <t>2023年衡南县江口镇金堂村通组公路硬化项目</t>
  </si>
  <si>
    <t>公路硬化、维修</t>
  </si>
  <si>
    <t>减少农产品运输运费</t>
  </si>
  <si>
    <t>2023年衡南县江口镇金堂村解决安全饮水项目</t>
  </si>
  <si>
    <t>打井</t>
  </si>
  <si>
    <t>减少农户饮水开支</t>
  </si>
  <si>
    <t>其他（便民综合服务设施）</t>
  </si>
  <si>
    <t>2023年衡南县江口镇金堂村便民综合服务设施建设项目</t>
  </si>
  <si>
    <t>便民服务设备更换维修</t>
  </si>
  <si>
    <t>减少群众办事车旅费</t>
  </si>
  <si>
    <t>2023年衡南县江口镇金堂村农村垃圾治理项目</t>
  </si>
  <si>
    <t>保洁员工资、全村清运</t>
  </si>
  <si>
    <t>减少村民垃圾处理运费</t>
  </si>
  <si>
    <t>江口村</t>
  </si>
  <si>
    <t>2023年江口镇江口村油茶基地项目</t>
  </si>
  <si>
    <t>新栽油茶林300亩</t>
  </si>
  <si>
    <t>0.1万/人年</t>
  </si>
  <si>
    <t>2023年江口镇江口村大兴谭渠道项目</t>
  </si>
  <si>
    <t>硬化渠道1800m³清淤3000m³</t>
  </si>
  <si>
    <t>0.02万/人年</t>
  </si>
  <si>
    <t>2023年江口镇江口村水轮泵渠道项目</t>
  </si>
  <si>
    <t>硬化渠道600m³清淤1000m³</t>
  </si>
  <si>
    <t>2023年江口镇江口村塘塘坝硬化及清淤项目</t>
  </si>
  <si>
    <t>硬化渠道200m³清淤1000m³</t>
  </si>
  <si>
    <t>泉边村</t>
  </si>
  <si>
    <t>2023年江口镇泉边村种植业发展项目</t>
  </si>
  <si>
    <t>农业局
林业局
江口镇泉边村</t>
  </si>
  <si>
    <t>水稻1800亩、油茶1200、油菜1000亩</t>
  </si>
  <si>
    <t>每人增收
0.05万元/人/年</t>
  </si>
  <si>
    <t>公示公告
务工收入</t>
  </si>
  <si>
    <t>2023年江口镇泉边村水利设施建设项目</t>
  </si>
  <si>
    <t>农业局、水利局、江口镇泉边村</t>
  </si>
  <si>
    <t>村塘坝9口、渠道清淤修缮硬化6公里</t>
  </si>
  <si>
    <t>种养殖业增收0.06万元/人/年</t>
  </si>
  <si>
    <t>2023年江口镇泉
边村道路建设项目</t>
  </si>
  <si>
    <t>新建
扩建</t>
  </si>
  <si>
    <t>农业局、
交通局、
乡村振兴局
江口镇泉边村</t>
  </si>
  <si>
    <t>村道路
扩宽硬化8公里</t>
  </si>
  <si>
    <t>解决道路
安全隐患</t>
  </si>
  <si>
    <t>2023年江口镇泉边村产业路建设项目</t>
  </si>
  <si>
    <t>乡村振兴局
农业局
江口镇泉边村</t>
  </si>
  <si>
    <t>村机耕道、产业基础道路3公里</t>
  </si>
  <si>
    <t>解决道路安全隐患提高运输效率</t>
  </si>
  <si>
    <t>村容村貌提升</t>
  </si>
  <si>
    <t>2023年江口镇泉边村城乡同治项目</t>
  </si>
  <si>
    <t>乡村振兴局
农业农村局
江口镇泉边村</t>
  </si>
  <si>
    <t>污水设施1个，新建垃圾存放点20个</t>
  </si>
  <si>
    <t>提高人居
环境质量</t>
  </si>
  <si>
    <t>楠木村</t>
  </si>
  <si>
    <t>2023年江口镇楠木村油茶低产量改造项目</t>
  </si>
  <si>
    <t>楠木村村委会</t>
  </si>
  <si>
    <t>油茶低产量改造200亩</t>
  </si>
  <si>
    <t>提高低产油茶林的产量、农民增收</t>
  </si>
  <si>
    <t>2023年江口镇楠木村双季稻种植机耕道修建项目</t>
  </si>
  <si>
    <t>新修机耕道800米</t>
  </si>
  <si>
    <t>改善农田机械作业条件</t>
  </si>
  <si>
    <t>2023年江口镇楠木村灌溉渠道硬化项目</t>
  </si>
  <si>
    <t>2023.9</t>
  </si>
  <si>
    <t>渠道硬化600米</t>
  </si>
  <si>
    <t>解决村民农作物灌溉用水问题</t>
  </si>
  <si>
    <t>农村道路设施项目</t>
  </si>
  <si>
    <t>2023年江口镇楠木村公路维修项目</t>
  </si>
  <si>
    <t>维修公路400</t>
  </si>
  <si>
    <t>方便村民出行</t>
  </si>
  <si>
    <t>杉林村</t>
  </si>
  <si>
    <t>2023年江口镇杉林村发展种养殖业项目</t>
  </si>
  <si>
    <t>杉林村各组</t>
  </si>
  <si>
    <t>农业农村局、江口镇杉林村</t>
  </si>
  <si>
    <t>红心桃400亩，水稻2000亩、养猪2000头</t>
  </si>
  <si>
    <t>2023年江口镇杉林村村主干道硬化项目</t>
  </si>
  <si>
    <t>交通运输局、江口镇杉林村</t>
  </si>
  <si>
    <t>村主干道硬化5公里</t>
  </si>
  <si>
    <t>2023年江口镇杉林村渠道清淤硬化项目</t>
  </si>
  <si>
    <t>水利局、江口镇杉林村</t>
  </si>
  <si>
    <t>渠道清淤硬化加固、</t>
  </si>
  <si>
    <t>2023年江口镇杉林村公共服务设施建设项目</t>
  </si>
  <si>
    <t>杉林村村部</t>
  </si>
  <si>
    <t>组织部、江口镇杉林村</t>
  </si>
  <si>
    <t>会议室建设。公厕改造</t>
  </si>
  <si>
    <t>玉碧村</t>
  </si>
  <si>
    <t>2023年江口镇玉碧村骨干塘清淤硬化项目</t>
  </si>
  <si>
    <t>水利局、江口镇玉碧村</t>
  </si>
  <si>
    <t>骨干塘10口清淤硬化维修加固</t>
  </si>
  <si>
    <t>村民长效增收</t>
  </si>
  <si>
    <t>征求村民意见公示、务工收入</t>
  </si>
  <si>
    <t>2023年江口镇玉碧村水产养殖业项目</t>
  </si>
  <si>
    <t>农业农村局、江口镇玉碧村</t>
  </si>
  <si>
    <t>养殖鱼100亩、鸡500羽、羊100头、猪100头</t>
  </si>
  <si>
    <t>2023年江口镇玉碧村种植业项目</t>
  </si>
  <si>
    <t>种植水稻500亩，冬槐500亩，莲藕500亩</t>
  </si>
  <si>
    <t>2023年江口镇玉碧村道路硬化项目</t>
  </si>
  <si>
    <t>交通运输局、江口镇玉碧村</t>
  </si>
  <si>
    <t>村、组主干道硬化</t>
  </si>
  <si>
    <t>2023年江口镇玉碧村垃圾池整治项目</t>
  </si>
  <si>
    <t>村、组新建垃圾池10个</t>
  </si>
  <si>
    <t>其他（公共照明设施）</t>
  </si>
  <si>
    <t>2023年江口镇玉碧村道路亮化项目</t>
  </si>
  <si>
    <t>村、组主干道亮化</t>
  </si>
  <si>
    <t>袁家村</t>
  </si>
  <si>
    <t>2023年江口镇袁家村淡水鱼养殖基地项目</t>
  </si>
  <si>
    <t>养殖桂花鱼120亩南瓜、冬瓜720亩</t>
  </si>
  <si>
    <t>2023年江口镇袁家村水利设施项目</t>
  </si>
  <si>
    <t>2023年江口镇袁家村公路硬化项目</t>
  </si>
  <si>
    <t>硬华公路5公里</t>
  </si>
  <si>
    <t>浦塘村</t>
  </si>
  <si>
    <t>2023年江口镇浦塘村公路加宽项目</t>
  </si>
  <si>
    <t>交通运输局、江口镇浦塘村</t>
  </si>
  <si>
    <t>马路加宽5公里</t>
  </si>
  <si>
    <t>2023年江口镇浦塘村江子口河硬化清淤项目</t>
  </si>
  <si>
    <t>水利局、江口镇浦塘村</t>
  </si>
  <si>
    <t>硬化清淤</t>
  </si>
  <si>
    <t>2023年江口镇浦塘村排管站建设项目</t>
  </si>
  <si>
    <t>建机房</t>
  </si>
  <si>
    <t>2023年江口镇浦塘村渠道维修项目</t>
  </si>
  <si>
    <t>渠道清淤硬化加固</t>
  </si>
  <si>
    <t>2023年江口镇浦塘村种植养殖加工服务项目</t>
  </si>
  <si>
    <t>农业农村局、江口镇浦塘村</t>
  </si>
  <si>
    <t>水稻1393亩，油菜1500亩，养鸡4000羽，鸭2000羽</t>
  </si>
  <si>
    <t>2023年江口镇浦塘村鱼塘硬化项目</t>
  </si>
  <si>
    <t>水塘清淤硬化维修加固11口鱼塘</t>
  </si>
  <si>
    <t>2023年江口镇浦塘村公路硬化项目</t>
  </si>
  <si>
    <t>公路硬化5公里</t>
  </si>
  <si>
    <t>同福村</t>
  </si>
  <si>
    <t>2023年江口镇同福村水稻种植项目</t>
  </si>
  <si>
    <t>2023年
4月</t>
  </si>
  <si>
    <t>2023年
11月</t>
  </si>
  <si>
    <t>优质稻2800亩</t>
  </si>
  <si>
    <t>村民
增收</t>
  </si>
  <si>
    <t>征求村
民意见
公示</t>
  </si>
  <si>
    <t>2023年江口镇同福村桂花鱼养殖项目</t>
  </si>
  <si>
    <t>村内道路硬化</t>
  </si>
  <si>
    <t>2023年江口镇同福村道路硬化项目</t>
  </si>
  <si>
    <t>5千米</t>
  </si>
  <si>
    <t>方便村
民出行</t>
  </si>
  <si>
    <t>2023年江口镇同福村主干塘清淤及渠道硬化项目</t>
  </si>
  <si>
    <t>8千立方
3千米</t>
  </si>
  <si>
    <t>2023年江口镇同福村农村垃圾治理项目</t>
  </si>
  <si>
    <t>30个垃圾池
及垃圾清理</t>
  </si>
  <si>
    <t>增加村
民幸福</t>
  </si>
  <si>
    <t>双联村</t>
  </si>
  <si>
    <t>2023年江口镇双联村水利设施项目</t>
  </si>
  <si>
    <t>渠道硬化2500米</t>
  </si>
  <si>
    <t>2023年江口镇双联村公路硬化项目</t>
  </si>
  <si>
    <t>硬化公路1.5公里，扩宽3公里</t>
  </si>
  <si>
    <t>白马村</t>
  </si>
  <si>
    <t>2023年江口镇白马村渠道清淤硬化项目</t>
  </si>
  <si>
    <t>白马村各组</t>
  </si>
  <si>
    <t>水利局、江口镇白马村</t>
  </si>
  <si>
    <t>渠道清淤硬化6000米</t>
  </si>
  <si>
    <t>征求村民意见进行公示</t>
  </si>
  <si>
    <t>2023年江口镇白马村公路硬化项目</t>
  </si>
  <si>
    <t>交通运输局、江口镇白马村</t>
  </si>
  <si>
    <t>2023年江口镇白马村种植养殖业项目</t>
  </si>
  <si>
    <t>农业农村局、江口镇白马村</t>
  </si>
  <si>
    <t>水稻1400亩、养鸡56000羽</t>
  </si>
  <si>
    <t>2023年江口镇胜利村烟叶种植项目</t>
  </si>
  <si>
    <t>德胜片</t>
  </si>
  <si>
    <t>烟叶种植500亩</t>
  </si>
  <si>
    <t>2023年江口镇胜利村优质稻种植项目</t>
  </si>
  <si>
    <t>胜利村各组</t>
  </si>
  <si>
    <t>优质稻种植1500亩</t>
  </si>
  <si>
    <t>2023年江口镇胜利村油茶种植项目</t>
  </si>
  <si>
    <t>油茶种植2000亩</t>
  </si>
  <si>
    <t>2023年江口镇胜利村道路维修项目</t>
  </si>
  <si>
    <t>公路、生产道维修4公里</t>
  </si>
  <si>
    <t>2023年江口镇胜利村水塘水渠清淤项目</t>
  </si>
  <si>
    <t>水塘水渠清淤8万立方</t>
  </si>
  <si>
    <t>栗
江
镇</t>
  </si>
  <si>
    <t>栗江镇里鱼、新月等22个村</t>
  </si>
  <si>
    <t>2023年栗江镇农村卫生厕所改造项目</t>
  </si>
  <si>
    <t>县乡村振兴局、栗江镇</t>
  </si>
  <si>
    <t>改造农户厕所1000个</t>
  </si>
  <si>
    <t>改善群众 居住条件，推进乡村治理</t>
  </si>
  <si>
    <t>广泛征求意见、公示公告，提高群众生活质量</t>
  </si>
  <si>
    <t>教育</t>
  </si>
  <si>
    <t>享受“雨露计划”职业教育补助</t>
  </si>
  <si>
    <t>2023年栗江镇享受“雨露计划”职业教育补助项目</t>
  </si>
  <si>
    <t>享受“雨露计划”职业教育补助300人次</t>
  </si>
  <si>
    <t>培养脱贫家庭学子劳动技能，促进稳定就业</t>
  </si>
  <si>
    <t>广泛征求意见、公示公告，提高贫困人口素质，阻断贫困代际传递，促进地区经济社会发展</t>
  </si>
  <si>
    <t>2023年栗江镇农村危房改造等农房改造项目</t>
  </si>
  <si>
    <t>县住建局、栗江镇</t>
  </si>
  <si>
    <t>改造低收家庭住房20户</t>
  </si>
  <si>
    <t>改善群众居住条件，消除农村低收入群众住房安全隐患</t>
  </si>
  <si>
    <t>2023年栗江镇种植业基地项目</t>
  </si>
  <si>
    <t>栗江镇灾后重建里鱼村、新月村等22个村及1157户脱贫户、监测户的粮食、瓜果蔬菜、苗木花卉、各类经济作物4000亩</t>
  </si>
  <si>
    <t>巩固“两不愁、三保障”、稳定脱贫户增收</t>
  </si>
  <si>
    <t>2023年栗江镇小型农田水利设施建设项目</t>
  </si>
  <si>
    <t>栗江镇灾后重建里鱼村、新月村等22个村的塘坝、库坝、水渠</t>
  </si>
  <si>
    <t>巩固“两不愁、三保障”、完善农村配套基础设施建设</t>
  </si>
  <si>
    <t>广泛征求意见、公示公告，提高群众生产生活水平</t>
  </si>
  <si>
    <t>金融保险配套项目</t>
  </si>
  <si>
    <t>小额贷款贴息</t>
  </si>
  <si>
    <t>2023年栗江镇小额贷款贴息项目</t>
  </si>
  <si>
    <t>栗江镇1157户脱贫户、未消除风险的监测户贷款贴息</t>
  </si>
  <si>
    <t>激励有劳动能力的脱贫户、监测户自主发展产业，稳定脱增收</t>
  </si>
  <si>
    <t>务工补助</t>
  </si>
  <si>
    <t>交通费补助</t>
  </si>
  <si>
    <t>2023年栗江镇交通费补助项目</t>
  </si>
  <si>
    <t>栗江镇1157户脱贫户、未消除风险的监测户进行一次性交通补助</t>
  </si>
  <si>
    <t>贫困劳动力外出务工一性次交通补助全覆盖</t>
  </si>
  <si>
    <t>2023年栗江镇公益性岗位项目</t>
  </si>
  <si>
    <t>对栗江镇1157户脱贫户、未消除风险的监测户开发公益性岗位90个</t>
  </si>
  <si>
    <t>实现有意愿的贫困劳动力稳定就业</t>
  </si>
  <si>
    <t>栗江镇</t>
  </si>
  <si>
    <t>白洲村</t>
  </si>
  <si>
    <t>2023年栗江镇白洲村农村道路建设（通村、通户路）项目</t>
  </si>
  <si>
    <t>白洲村邓家组、团结组、新塘组等5个小组</t>
  </si>
  <si>
    <t>县乡村振兴局、栗江镇白洲村</t>
  </si>
  <si>
    <t>白洲村邓家组、团结组、新塘组等5个小组，道路硬化4公里</t>
  </si>
  <si>
    <t>改善脱贫户收益，增加村集体经济</t>
  </si>
  <si>
    <t>2023年栗江镇白洲村种植业基地项目</t>
  </si>
  <si>
    <t>白洲村堡桥组、义石组</t>
  </si>
  <si>
    <t>种植油菜50亩，玉米30亩</t>
  </si>
  <si>
    <t>2023年栗江镇白洲村小型农田水利设施建设项目</t>
  </si>
  <si>
    <t>白洲村邓家组、团结组、新塘组等8个小组</t>
  </si>
  <si>
    <t>塘坝清淤3个，水渠修建3.5公里</t>
  </si>
  <si>
    <t>改善跃进组，王家组，附近农田灌溉</t>
  </si>
  <si>
    <t>农村电网建设（通生产、生活用电、提高综合电压和供电可靠性）</t>
  </si>
  <si>
    <t>2023年栗江镇白洲村农村电网建设（通生产、生活用电、提高综合电压和供电可靠性）项目</t>
  </si>
  <si>
    <t>白洲村李子组</t>
  </si>
  <si>
    <t>白洲村李子组新增变压器一台</t>
  </si>
  <si>
    <t>解决脱贫户和群众用电不稳定情况</t>
  </si>
  <si>
    <t>2023年栗江镇白洲村村卫生室标准化建设项目</t>
  </si>
  <si>
    <t>修建村卫生室1个，85平方</t>
  </si>
  <si>
    <t>群众医疗保障</t>
  </si>
  <si>
    <t>赤土村</t>
  </si>
  <si>
    <t>2023年栗江镇赤土村养殖业基地项目</t>
  </si>
  <si>
    <t>栗江镇赤土村老屋组</t>
  </si>
  <si>
    <t>县乡村振兴局、栗江镇赤土村</t>
  </si>
  <si>
    <t>赤土村老屋组养鱼12亩</t>
  </si>
  <si>
    <t>2023年栗江镇赤土村小型农田水利设施建设项目</t>
  </si>
  <si>
    <t>栗江镇赤土村西塘、洞井、阔子、仁家、肺叶、杨梅、石井、等18个组</t>
  </si>
  <si>
    <t>西塘、洞井、阔子、仁家、肺叶、杨梅、石井、杨梅、枧一、良家、楼二、华丰、万丁、塘家、泉塘、铁丝、新屋、竹二(18个组)水塘清淤水渠清淤维修加固</t>
  </si>
  <si>
    <t>农村道路建设(通村、通户路）</t>
  </si>
  <si>
    <t>2023年栗江镇赤土村农村道路建设(通村、通户路）项目</t>
  </si>
  <si>
    <t>栗江镇赤土村龙家、下文、阔子、上文、塘家、仁家、老左组</t>
  </si>
  <si>
    <t>龙家、下文、阔子、上文、塘家、仁家、老左组通户公路硬化(6公里)</t>
  </si>
  <si>
    <t>改善人文居住条件，方便群众出行</t>
  </si>
  <si>
    <t>2023年栗江镇赤土村种植业基地项目</t>
  </si>
  <si>
    <t>栗江镇赤土村石灰、洞井组</t>
  </si>
  <si>
    <t>赤土村石灰、洞井组，种植50亩莲藕</t>
  </si>
  <si>
    <t>大泉村</t>
  </si>
  <si>
    <t>2023年栗江镇大泉村养殖业基地项目</t>
  </si>
  <si>
    <t>栗江镇大泉村杨胡组</t>
  </si>
  <si>
    <t>县乡村振兴局、栗江镇大泉村</t>
  </si>
  <si>
    <t>栗江镇大泉村杨胡组养鸡2000只</t>
  </si>
  <si>
    <t>广泛征求意见、公示公告，土地流转，增加群众收入</t>
  </si>
  <si>
    <t>2023年栗江镇大泉村农村道路建设（通村、通户路）项目</t>
  </si>
  <si>
    <t>栗江镇大泉村兴隆组、千一组、长江组</t>
  </si>
  <si>
    <t>栗江镇大泉村兴隆组、千一组、长江组道路修建4.5公里</t>
  </si>
  <si>
    <t>完善农村道路建设</t>
  </si>
  <si>
    <t>广泛征求意见、公示公告，方便群众出行</t>
  </si>
  <si>
    <t>2023年栗江镇大泉村农村垃圾治理项目</t>
  </si>
  <si>
    <t>栗江镇大泉村全村22个组</t>
  </si>
  <si>
    <t>栗江镇大泉村22个组建垃圾池22个</t>
  </si>
  <si>
    <t>完善农村配套基础设施建设</t>
  </si>
  <si>
    <t>东方红村</t>
  </si>
  <si>
    <t>2023年东方红村种植业基地项目（枇杷）</t>
  </si>
  <si>
    <t>栗江镇东方红村</t>
  </si>
  <si>
    <t>县乡村振兴局、栗江镇东方红村</t>
  </si>
  <si>
    <t>栗江镇东方红村老林场种植枇杷60亩</t>
  </si>
  <si>
    <t>2023年东方红村水产养殖业发展项目（生态鱼）</t>
  </si>
  <si>
    <t>栗江镇东方红村新石井江组</t>
  </si>
  <si>
    <t>栗江镇东方红村新石井江组养殖生态鱼10万尾</t>
  </si>
  <si>
    <t>2023年东方红村小型农田水利设施建设项目（渠道维修）</t>
  </si>
  <si>
    <t>栗江镇东方红陈家岭，上古塘，中塘村3个组</t>
  </si>
  <si>
    <t>栗江镇东方红村3个组梅大支渠渠道维修800米</t>
  </si>
  <si>
    <t>栗江镇接龙村</t>
  </si>
  <si>
    <t>2023年栗江镇接龙村农村卫生厕所改造（户用、公共厕所）项目</t>
  </si>
  <si>
    <t>栗江镇接龙村28个村民小组</t>
  </si>
  <si>
    <t>县乡村振兴局、栗江镇接龙村</t>
  </si>
  <si>
    <t>栗江镇接龙村28个小组改造农户厕所100个</t>
  </si>
  <si>
    <t>农村道路建设（通村通户路）</t>
  </si>
  <si>
    <t>2023年栗江镇接龙村农村道路建设（通村通户路）项目</t>
  </si>
  <si>
    <t>栗江镇接龙村白石组、胜利组</t>
  </si>
  <si>
    <t>栗江镇接龙村白石组、胜利组道路硬化2000米</t>
  </si>
  <si>
    <t>2023年栗江镇接龙村小型农田水利设施建设项目</t>
  </si>
  <si>
    <t>栗江镇接龙村阳家组、罗家组</t>
  </si>
  <si>
    <t>栗江镇接龙村阳家组、罗家组塘坝硬化清淤2个</t>
  </si>
  <si>
    <t>2023年栗江镇接龙村农村电网建设（通生产、生活用电、提高综合电压和供电可靠性）项目</t>
  </si>
  <si>
    <t>栗江镇接龙村14个村民小组</t>
  </si>
  <si>
    <t>栗江镇接龙村14个村民小组改造农村电力设施100个</t>
  </si>
  <si>
    <t>界牌村</t>
  </si>
  <si>
    <t>2023年界牌村农村卫生厕所改造（户用、公共厕所）项目</t>
  </si>
  <si>
    <t>界牌村35个组</t>
  </si>
  <si>
    <t>县乡村振兴局、栗江镇界牌村</t>
  </si>
  <si>
    <t>界牌村35个组，改造农户厕所100个</t>
  </si>
  <si>
    <t>2023年界牌村享受“雨露计划”职业教育补助项目</t>
  </si>
  <si>
    <t>享受“雨露计划”职业教育补助11人次</t>
  </si>
  <si>
    <t>2023年界牌村农村危房改造等农房改造项目</t>
  </si>
  <si>
    <t>界牌村豪头、洲子组</t>
  </si>
  <si>
    <t>界牌村豪头、洲子组，改造低收家庭住房2户</t>
  </si>
  <si>
    <t>改善群众 居住条件，消除农村低收入群众住房安全隐患</t>
  </si>
  <si>
    <t>2023年界牌村种植业基地项目（金槐）</t>
  </si>
  <si>
    <t>界牌村兴隆、石碑、十联、外碑组</t>
  </si>
  <si>
    <t>栗江镇界牌村金槐种植业基地建设1400亩</t>
  </si>
  <si>
    <t>2023年界牌村养殖业基地项目（生态鱼）</t>
  </si>
  <si>
    <t>界牌村南木、鸭婆、兴隆、清一、土塘、喜湾、塘家组</t>
  </si>
  <si>
    <t>栗江镇界牌村南木、鸭婆、兴隆、清一、土塘、喜湾、塘家组，养殖生态鱼50000尾</t>
  </si>
  <si>
    <t>2023年界牌村小型农田水利设施建设项目（塘坝、渠道清淤）</t>
  </si>
  <si>
    <t>栗江镇界牌村35个组塘坝清淤7个，渠道清淤2公里</t>
  </si>
  <si>
    <t>2023年界牌村农村道路建设（通村、通户路）项目</t>
  </si>
  <si>
    <t>界牌村喜湾、刘家组</t>
  </si>
  <si>
    <t>栗江镇界牌村喜湾、刘家组公路硬化建设2公里</t>
  </si>
  <si>
    <t>2023年界牌村农村电网建设（通生产、生活用电、提高综合电压和供电可靠性）项目</t>
  </si>
  <si>
    <t>栗江镇界牌村35个小组农电网改建设10公里</t>
  </si>
  <si>
    <t>2023年界牌村农村垃圾治理项目</t>
  </si>
  <si>
    <t>界牌村九木、兴隆组</t>
  </si>
  <si>
    <t>栗江镇界牌村九木、兴隆组建设垃圾填埋场2个</t>
  </si>
  <si>
    <t>里鱼村</t>
  </si>
  <si>
    <t>2022年栗江镇里鱼村种植业基地项目（树葡萄、柑桔）</t>
  </si>
  <si>
    <t>里鱼村栗冲组</t>
  </si>
  <si>
    <t>县乡村振兴局、栗江镇里鱼村</t>
  </si>
  <si>
    <t>树葡萄、柑桔种植
300亩</t>
  </si>
  <si>
    <t>增加集体经济收入</t>
  </si>
  <si>
    <t>群众参与    公开公示</t>
  </si>
  <si>
    <t>2023年栗江镇里鱼村种植业基地项目（高粱）</t>
  </si>
  <si>
    <t>里鱼村湘江组</t>
  </si>
  <si>
    <t>高梁种植100亩</t>
  </si>
  <si>
    <t>2023年栗江镇里鱼村养殖业基地项目（牲猪、黑山羊）</t>
  </si>
  <si>
    <t>里鱼村杨明组、前进组</t>
  </si>
  <si>
    <t>牲猪200头、黑山
羊养殖200头</t>
  </si>
  <si>
    <t>2023年栗江镇里鱼村种植业基地项目（优质稻、湘莲）</t>
  </si>
  <si>
    <t>里鱼村荷家、老屋、白冲、付水等组</t>
  </si>
  <si>
    <t>优质稻，湘莲种植700亩</t>
  </si>
  <si>
    <t>2023年栗江镇里鱼村养殖业基地项目（湘黄鸡）</t>
  </si>
  <si>
    <t>里鱼村蒋家组</t>
  </si>
  <si>
    <t>湘黄鸡养殖10000只</t>
  </si>
  <si>
    <t>2023年栗江镇里鱼村产地初加工和精深加工项目（粮食加工）</t>
  </si>
  <si>
    <t>里鱼村坳子、渣冲、召子、小乙等组</t>
  </si>
  <si>
    <t>粮食加工400吨</t>
  </si>
  <si>
    <t>2023年栗江镇里鱼村产地初加工和精深加工项目（油茶加工）</t>
  </si>
  <si>
    <t>油茶加工300吨</t>
  </si>
  <si>
    <t>2023年里鱼村农村道路建设（通村、通户路）项目</t>
  </si>
  <si>
    <t>里鱼村白冲、欧家、蒋家、刘家、枫树、瓢基、渣冲、杨明</t>
  </si>
  <si>
    <t>白冲至欧家公路加宽；渣冲至村部公路加宽3400米;蒋家至刘家组公路硬化2600米;枫树、瓢基、渣冲、杨明通组公路硬化2300米</t>
  </si>
  <si>
    <t>改善群众出行</t>
  </si>
  <si>
    <t>2023年栗江镇里鱼村小型农田水利设施建设项目</t>
  </si>
  <si>
    <t>里鱼村蒋家至小乙等组</t>
  </si>
  <si>
    <t>蒋家至小乙渠道维修3000米，蒋家水库维修一座</t>
  </si>
  <si>
    <t>改善农业生产</t>
  </si>
  <si>
    <t>栗江村</t>
  </si>
  <si>
    <t>2023年栗江镇栗江村小型农田水利设施建设项目</t>
  </si>
  <si>
    <t>栗江村栗江组、郑家组、檀山组</t>
  </si>
  <si>
    <t>县乡村振兴局、栗江镇栗江村</t>
  </si>
  <si>
    <t>栗江村栗江组塘坝清淤1个，郑家组塘坝清淤2个，檀山组2个，1000立方米；栗江组水渠修建400米</t>
  </si>
  <si>
    <t>2023年栗江镇栗江村农村道路建设（通村、通户路）项目</t>
  </si>
  <si>
    <t>栗江村胜利组、檀山组</t>
  </si>
  <si>
    <t>栗江村胜利组、檀山组道路建设800米</t>
  </si>
  <si>
    <t>2023年栗江镇栗江村农村危房改造等农房改造项目</t>
  </si>
  <si>
    <t>栗江村老街组、株树组、万路组、黄泥组等小组</t>
  </si>
  <si>
    <t>栗江村老街组、株树组、万路组、黄泥组等小组，农村危房改造4户</t>
  </si>
  <si>
    <t>林泉村</t>
  </si>
  <si>
    <t>2023年林泉村种植业基地项目（油茶）</t>
  </si>
  <si>
    <t>县乡村振兴局、栗江镇林泉村</t>
  </si>
  <si>
    <t xml:space="preserve">林泉村油茶庄园126亩除草施肥及日常管护
</t>
  </si>
  <si>
    <t xml:space="preserve">壮大村集体产业，增加村集体收入
</t>
  </si>
  <si>
    <t xml:space="preserve">2023年林泉村产地初加工和精深加工项目
</t>
  </si>
  <si>
    <t xml:space="preserve">林泉村油茶加工厂厂房扩建及设备添置
</t>
  </si>
  <si>
    <t>2023年林泉村小型农田水利设施建设项目</t>
  </si>
  <si>
    <t xml:space="preserve">①林泉村渣一组至下坡组水渠共1.2千米护砌硬化；②林泉村老屋组、倒渔组、周家组骨干塘清淤硬化
</t>
  </si>
  <si>
    <t>2023年林泉村农村道路建设（通村、通户路）项目</t>
  </si>
  <si>
    <t>①林泉村鸟狮组至村部主干道拓宽②林泉村宝树组、曾家组、亭子组、杨泗组通组公路硬化</t>
  </si>
  <si>
    <t>改善群众行人与交通运输 条件</t>
  </si>
  <si>
    <t>2023年林泉村农村供水保障设施建设项目</t>
  </si>
  <si>
    <t>林泉村26个村民小组管网铺设及安装加压泵</t>
  </si>
  <si>
    <t>完善农村配套基础设施建设，改善群众生活条件</t>
  </si>
  <si>
    <t>2023年林泉村农村卫生厕所改造（户用、公共厕所）项目</t>
  </si>
  <si>
    <t>林泉村卫生厕所改造安装及问题厕所整改</t>
  </si>
  <si>
    <t>完善农村配套基础设施建设，改善人居环境</t>
  </si>
  <si>
    <t>六合村</t>
  </si>
  <si>
    <t>2023年六合村种植业基地项目(优质稻)</t>
  </si>
  <si>
    <t>栗江镇六合村彭一、彭二、彭三等15个小组</t>
  </si>
  <si>
    <t>县乡村振兴局、栗江镇六合村</t>
  </si>
  <si>
    <t>六合村彭一、彭二、彭三等15个小组种植优质稻500亩</t>
  </si>
  <si>
    <t>2023年六合村养殖业基地项目(淡水鱼)</t>
  </si>
  <si>
    <t>栗江镇六合村柏树、长木、黄泥组</t>
  </si>
  <si>
    <t>六合村柏树、长木、黄泥组淡水鱼养殖、55亩（44000尾）</t>
  </si>
  <si>
    <t>2023年六合村休闲农业与乡村旅游项目</t>
  </si>
  <si>
    <t>栗江镇六合村黄泥组</t>
  </si>
  <si>
    <t>六合村黄泥组六合山庄，建设清廉步道500米、清风台</t>
  </si>
  <si>
    <t>2023年六合村产地初加工和精深加工项目（花椒）</t>
  </si>
  <si>
    <t>栗江镇六合村贺家组</t>
  </si>
  <si>
    <t>六合村贺家组花椒基地建设，花椒初加工车间，厂房2170㎡</t>
  </si>
  <si>
    <t>2023年六合村小型农田水利设施建设项目</t>
  </si>
  <si>
    <t>栗江镇六合村兰田组至上家组河道、麻冲组</t>
  </si>
  <si>
    <t>六合村兰田组至上家组河道清淤5625立方米；麻冲组骨干塘清淤护砌1500立方米</t>
  </si>
  <si>
    <t>2023年六合村农村道路建设（通村、通户路）项目</t>
  </si>
  <si>
    <t>栗江镇六合村兰田组、换家组、老屋组至社山组</t>
  </si>
  <si>
    <t>六合村兰田组、换家组、老屋组至社山组通户道路硬化1公里</t>
  </si>
  <si>
    <t>2023年六合村农村垃圾治理项目</t>
  </si>
  <si>
    <t>栗江镇六合村长木组</t>
  </si>
  <si>
    <t>六合村长木组垃圾处理站1个</t>
  </si>
  <si>
    <t>2023年六合村村容村貌提升项目</t>
  </si>
  <si>
    <t>栗江镇六合村32个组</t>
  </si>
  <si>
    <t>六合村 32个组“美丽田园、路边花园”建设</t>
  </si>
  <si>
    <t>农村养老设施建设（养老院、幸福院、日间照料中心等）</t>
  </si>
  <si>
    <t>2023年六合村农村养老设施建设（养老院、幸福院、日间照料中心等）项目</t>
  </si>
  <si>
    <t>栗江镇六合村彭一、彭二、彭三组</t>
  </si>
  <si>
    <t>六合村村部完善、提升养老中心设施</t>
  </si>
  <si>
    <t>隆市村</t>
  </si>
  <si>
    <t>2023年隆市村种植业基地项目（优质稻）</t>
  </si>
  <si>
    <t>栗江镇隆市村37个村民小组</t>
  </si>
  <si>
    <t>县乡村振兴局、栗江镇隆市村</t>
  </si>
  <si>
    <t>栗江镇隆市村37个村民小组种植优质稻3000亩</t>
  </si>
  <si>
    <t>2023年隆市村小型农田水利设施建设项目</t>
  </si>
  <si>
    <t>栗江镇隆市村石塘石鹿大塘、闲塘门口塘、渔溪崇阳塘等21个村民小组</t>
  </si>
  <si>
    <t>石塘石鹿大塘、闲塘门口塘、渔溪崇阳塘、六三枫树塘、贺仪大塘、东冲大塘、马桥骨干塘、大水门口塘、六一司塘湾、大禾门口塘等清淤护砌21处，1800立方米</t>
  </si>
  <si>
    <t>2023年隆市村农村道路建设（通村、通户路）项目</t>
  </si>
  <si>
    <t>栗江镇隆市村35个小组</t>
  </si>
  <si>
    <t>隆市村小学至东冲、达石至大坪、达石至六田维修扩宽5公里，下街至大坪黑化5公里，长冲至高家道路新建1公里</t>
  </si>
  <si>
    <t>憩山村</t>
  </si>
  <si>
    <t>2023年憩山村种植业基地项目（油菜）</t>
  </si>
  <si>
    <t>栗江镇憩山村15个组</t>
  </si>
  <si>
    <t>县乡村振兴局、栗江镇憩山村</t>
  </si>
  <si>
    <t>栗江镇憩山村15个组种植油菜900亩</t>
  </si>
  <si>
    <t>广泛征求意见、公示公告，增加群众收入</t>
  </si>
  <si>
    <t>2023年憩山村种植业基地项目（脐橙）</t>
  </si>
  <si>
    <t>栗江镇憩山村沿江组</t>
  </si>
  <si>
    <t>栗江镇憩山村沿江组种植脐橙30亩</t>
  </si>
  <si>
    <t>2023年憩山村水产养殖业发展项目</t>
  </si>
  <si>
    <t>栗江镇憩山村桐梓、黄泥、划船组</t>
  </si>
  <si>
    <t>栗江镇憩山村桐梓组养殖生态草鱼3000尾</t>
  </si>
  <si>
    <t>广泛征求意见、公示公告，承包鱼塘，增加群众收入</t>
  </si>
  <si>
    <t>2023年憩山村小型农田水利设施建设项目</t>
  </si>
  <si>
    <t>栗江镇憩山村公母、新屋组</t>
  </si>
  <si>
    <t>栗江镇憩山村桐梓、公母组塘坝清淤加固</t>
  </si>
  <si>
    <t>2023年憩山村种植业基地项目（优质水稻）</t>
  </si>
  <si>
    <t>栗江镇李家、新屋、老屋、吴家组</t>
  </si>
  <si>
    <t>栗江镇李家、新屋、老屋、吴家组种植水稻300亩</t>
  </si>
  <si>
    <t>2023年憩山村农村道路建设（通村、通户路）项目</t>
  </si>
  <si>
    <t>栗江镇憩山村新德组</t>
  </si>
  <si>
    <t>栗江镇憩山村村主干道通组道路硬化0.7公里</t>
  </si>
  <si>
    <t>青峰村</t>
  </si>
  <si>
    <t>2023年栗江镇农村卫生厕所改造项目（公共厕所）</t>
  </si>
  <si>
    <t>县乡村振兴局、栗江镇青峰村</t>
  </si>
  <si>
    <t>公厕2个</t>
  </si>
  <si>
    <t>2023年栗江镇青峰村种植业基地项目（水稻）</t>
  </si>
  <si>
    <t>青峰村分水、五里、塘家、上大、下大、蝼蚁、青水种植水稻1500亩</t>
  </si>
  <si>
    <t>2023年栗江镇青峰村养殖业基地项目</t>
  </si>
  <si>
    <t>青峰村上大养殖肥猪200头，青峰林场养殖黄牛50头</t>
  </si>
  <si>
    <t>2023年栗江镇青峰村小型农田水利设施建设项目</t>
  </si>
  <si>
    <t>青峰村邓亚、青水、分水、五里、塘家水渠清淤、维护；青峰村大山、七水、石头、上大、下大、塘家水塘清淤硬化</t>
  </si>
  <si>
    <t>2023年栗江镇青峰村农村道路建设（通村、通户路）项目</t>
  </si>
  <si>
    <t>青峰村蝼蚁、下大、塘家公路维护硬化</t>
  </si>
  <si>
    <t>石滩村</t>
  </si>
  <si>
    <t>2023年石滩村种植业基地项目（蔬菜）</t>
  </si>
  <si>
    <t>栗江镇石滩村中华、加于、坪桥组</t>
  </si>
  <si>
    <t>县乡村振兴局、栗江镇石滩村</t>
  </si>
  <si>
    <t>栗江镇石滩村中华、加于、坪桥组种植蔬菜200亩</t>
  </si>
  <si>
    <t>2023年石滩种植业基地项目（油茶）</t>
  </si>
  <si>
    <t>栗江镇石滩村中华、向阳组</t>
  </si>
  <si>
    <t>栗江镇石滩村中华、向阳组种植油茶95亩</t>
  </si>
  <si>
    <t>2023年石滩村种植业基地项目(优质稻)</t>
  </si>
  <si>
    <t>栗江镇石滩村书房、王家组</t>
  </si>
  <si>
    <t>栗江镇石滩村书房、王家组种植优质稻500亩</t>
  </si>
  <si>
    <t>2023年石滩村小型农田水利设施建设项目</t>
  </si>
  <si>
    <t>栗江镇石滩村35个组</t>
  </si>
  <si>
    <t>栗江镇石滩村35个组山平塘坝清淤加固800立方米、渠道维修5公里</t>
  </si>
  <si>
    <t>2023年石滩村农村道路建设（通村、通户路）项目</t>
  </si>
  <si>
    <t>栗江镇石滩村加于至大泉村等15个组</t>
  </si>
  <si>
    <t>栗江镇石滩村加于至大泉村等15个组修路8公里</t>
  </si>
  <si>
    <t>2023年石滩村种植业基地项目(黄桃)</t>
  </si>
  <si>
    <t>栗江镇石滩村书房、王家组种植黄桃75亩</t>
  </si>
  <si>
    <t>2023年石滩村村容村貌提升项目</t>
  </si>
  <si>
    <t>栗江镇石滩村35个组路边花园等环境建设3000平方米</t>
  </si>
  <si>
    <t>完善乡村规划整治人居环境</t>
  </si>
  <si>
    <t>檀市村</t>
  </si>
  <si>
    <t>2023年栗江镇檀市村农村道路建设（通村、通户路）项目</t>
  </si>
  <si>
    <t>谢家组至幕冲组组道硬化480米</t>
  </si>
  <si>
    <t>广泛征求意见，公示公告，土地流转，增加群众收入</t>
  </si>
  <si>
    <t>2023年栗江镇檀市村农村电网建设（通生产、生活用电、提高综合电压和供电可靠性）项目</t>
  </si>
  <si>
    <t>古木组六豆组徐家组增加一台变压器</t>
  </si>
  <si>
    <t>农村清洁能源设施建设（燃气、户用光伏、风电、水电、农村生物质能源、北方地区清洁取暖等）</t>
  </si>
  <si>
    <t>2023年栗江镇檀市村农村清洁能源设施建设（燃气、户用光伏、风电、水电、农村生物质能源、北方地区清洁取暖等）项目</t>
  </si>
  <si>
    <t>檀市村各组新建光伏发电</t>
  </si>
  <si>
    <t>2023年栗江镇檀市村小型农田水利设施建设项目</t>
  </si>
  <si>
    <t>檀市村石滩组、宣田组塘坝清淤</t>
  </si>
  <si>
    <t>2023年栗江镇檀市村养殖业基地项目</t>
  </si>
  <si>
    <t>檀市村养殖猪200头、鸡1000只、鸭400只</t>
  </si>
  <si>
    <t>2023年栗江镇檀市村农村供水保障设施建设项目</t>
  </si>
  <si>
    <t>檀市村钟家组水井重建</t>
  </si>
  <si>
    <t>田洲村</t>
  </si>
  <si>
    <t>2023年栗江镇田洲村种植业基地项目</t>
  </si>
  <si>
    <t>栗江镇田洲村杜家，周家等19个组</t>
  </si>
  <si>
    <t>县乡村振兴局、栗江镇田洲村</t>
  </si>
  <si>
    <t>栗江镇田洲村杜家，周家等19个组种植水稻1500亩，玉米50亩，土豆20亩。</t>
  </si>
  <si>
    <t>农民创収，稳就业</t>
  </si>
  <si>
    <t>2023年栗江镇田洲村养殖业基地项目</t>
  </si>
  <si>
    <t>养殖猪200头、牛50头、羊500只、鸡10000只、鸭4000只、鹅1000只</t>
  </si>
  <si>
    <t>增加农民收入，稳就业</t>
  </si>
  <si>
    <t>广泛征求意见、公示公告，，增加群众收入</t>
  </si>
  <si>
    <t>2023年栗江镇田洲村农村道路建设（通村、通户路）项目</t>
  </si>
  <si>
    <t>田洲村心田冲组、瓦屋组</t>
  </si>
  <si>
    <t>田洲村心田冲组道路硬化1公里；瓦屋组至电灌站道路拓宽约2公里，宽1米</t>
  </si>
  <si>
    <t>便民出行安全，增加农民收入</t>
  </si>
  <si>
    <t>2023年栗江镇田洲村小型农田水利设施建设项目</t>
  </si>
  <si>
    <t>田洲村19个组</t>
  </si>
  <si>
    <t>田洲村19个组，20处山塘坝清淤，水渠清淤2000米</t>
  </si>
  <si>
    <t>增加农民发展产业收入</t>
  </si>
  <si>
    <t>广泛征求意见、公示公告，增加农民收入</t>
  </si>
  <si>
    <t>2023年栗江镇田洲村农村电网建设（通生产、生活用电、提高综合电压和供电可靠性）项目</t>
  </si>
  <si>
    <t>田洲村瓦屋组、德兴组、周家组、福兴组</t>
  </si>
  <si>
    <t>田洲村瓦屋组、德兴组、周家组、福兴组，增添变压器100千伏安一台及电线改网</t>
  </si>
  <si>
    <t>确保农户用电安全</t>
  </si>
  <si>
    <t>广泛征求意见，公示公告，确保安全用电</t>
  </si>
  <si>
    <t>2023年栗江镇田洲村农村供水保障设施建设项目</t>
  </si>
  <si>
    <t>田洲村塘门前组、公塘组、金仙岭组等9个组</t>
  </si>
  <si>
    <t>田洲村塘门前组、公塘组、金仙岭组等9个组210户自来水安装</t>
  </si>
  <si>
    <t>确保饮水安全</t>
  </si>
  <si>
    <t>广泛征求意见，公示公告，确保饮水安全</t>
  </si>
  <si>
    <t>西山村</t>
  </si>
  <si>
    <t>2023年栗江镇西山村小型农田水利设施建设项目</t>
  </si>
  <si>
    <t>西山村35个村民小组</t>
  </si>
  <si>
    <t>县乡村振兴局、栗江镇西山村</t>
  </si>
  <si>
    <t>西山村35个村民小组塘坝清淤80口，12000立方；水渠修建10公里</t>
  </si>
  <si>
    <t>改善农业生产、稳定农户增收</t>
  </si>
  <si>
    <t>2023年栗江镇西山村养殖业基地项目</t>
  </si>
  <si>
    <t>西山村白乙组</t>
  </si>
  <si>
    <t>西山村白乙组养殖生态鸡5000只</t>
  </si>
  <si>
    <t>巩固“两不愁、三保障”、稳定脱贫户增收及村集体经济收增加</t>
  </si>
  <si>
    <t>2023年栗江镇西山村种植业基地项目</t>
  </si>
  <si>
    <t>全村35个小组种植时蔬100亩、油菜300亩；大豆100亩；芝麻100亩；莲藕80亩；经果林200亩；玉米50亩、油茶400亩</t>
  </si>
  <si>
    <t>2023年栗江镇西山村农村道路建设（通村、通户路）项目</t>
  </si>
  <si>
    <t>西山村冠冲组、先塘组、八方组、瓦基组、兴复组、关头组、先塘组</t>
  </si>
  <si>
    <t>西山村泉塘尾至先塘、八方至新月村村级断头路硬化共2.5公里、关头黄泥冲、兴复组、瓦基组、先塘组等组及断头路共4公里</t>
  </si>
  <si>
    <t>2023年栗江镇西山村种植业基地项目（油茶）</t>
  </si>
  <si>
    <t>2023栗江镇西山村村油茶庄园项目维护100亩</t>
  </si>
  <si>
    <t>新月村</t>
  </si>
  <si>
    <t>2023年栗江镇新月村养殖业基地项目</t>
  </si>
  <si>
    <t>新月村柿花、大石、林角组</t>
  </si>
  <si>
    <t>县乡村振兴局、栗江镇新月村</t>
  </si>
  <si>
    <t>柿花组养鱼2万尾；大石组养鸭3000只、鸡3000只；林角组养羊100只、牛50只</t>
  </si>
  <si>
    <t>2023年栗江镇新月村种植业基地项目</t>
  </si>
  <si>
    <t>新月村25个组</t>
  </si>
  <si>
    <t>全村25个小组种植时蔬100亩、油菜300亩；大豆100亩；芝麻100亩；莲藕80亩；经果林200亩；玉米50亩、油茶400亩</t>
  </si>
  <si>
    <t>2023年栗江镇新月村农村道路建设（通村、通户路）项目</t>
  </si>
  <si>
    <t>新月村滩元、车子坪至林角、栗山、清水、肖公等7个组</t>
  </si>
  <si>
    <t>滩元组500米；车子坪至林角2千米；栗山组800米；清水组1000米；沿江村道扩宽硬化3千米；肖公组600米；上游组至村部道路扩宽400米。</t>
  </si>
  <si>
    <t>2023年栗江镇新月村小型农田水利设施建设项目</t>
  </si>
  <si>
    <t>老屋冲、王龙冲、大塘尾、东冲水库维修；各组水源塘清淤、塘坝硬化；水渠维修硬化2千米；第一机埠、二机埠、三机埠四机埠、五机埠改造维修渠道5条2400米</t>
  </si>
  <si>
    <t>农村电网建设（通生产、生活用电、提高 综合电压和供电可靠性）</t>
  </si>
  <si>
    <t>2023年栗江镇新月村农村电网建设（通生产、生活用电、提高 综合电压和供电可靠性）项目</t>
  </si>
  <si>
    <t>船厂、新屋组新增变压器2台；清水、船厂、上游、栗新、车子坪、肖公、栗山园等组电线杆改造</t>
  </si>
  <si>
    <t>2023年栗江镇新月村农村卫生厕所改造（户用、公共厕所）项目</t>
  </si>
  <si>
    <t>清水、船厂、上游、栗新、车子坪、肖公、栗山园等组100处</t>
  </si>
  <si>
    <t>改善群众 生活条件，推进乡村治理</t>
  </si>
  <si>
    <t>余岭村</t>
  </si>
  <si>
    <t>2023年栗江镇余岭村养殖业基地项目</t>
  </si>
  <si>
    <t>栗江镇余岭村王家组、七组、新塘组</t>
  </si>
  <si>
    <t>县乡村振兴局、栗江镇余岭村</t>
  </si>
  <si>
    <t>余岭村集体生态养殖山羊300只，鸡2000只，鸭1000只。</t>
  </si>
  <si>
    <t>2023年栗江镇余岭村种植业基地项目</t>
  </si>
  <si>
    <t>余岭村集体生态种植名优果木3000株，64亩</t>
  </si>
  <si>
    <t>2023年栗江镇余岭村小型农田水利设施建设项目</t>
  </si>
  <si>
    <t>栗江镇余岭村王家组、八组、九组</t>
  </si>
  <si>
    <t>余岭村王家、八组、九组段溪渠清淤、护砌、拦坝硬化。</t>
  </si>
  <si>
    <t>2023年栗江镇余岭村农村道路建设（通村、通户路）项目</t>
  </si>
  <si>
    <t>栗江镇余岭村罗头、七组、西山、炭山、两头塘、石灰、老屋塘、球树组</t>
  </si>
  <si>
    <t>余岭村罗头、七组、西山、炭山、两头塘、石灰、老屋塘、球树组通组公路硬化4公里。</t>
  </si>
  <si>
    <t>长坪村</t>
  </si>
  <si>
    <t>2023年栗江镇长坪村农村危房改造等农房改造项目</t>
  </si>
  <si>
    <t>长坪村29个小组</t>
  </si>
  <si>
    <t>县乡村振兴局、栗江镇长坪村</t>
  </si>
  <si>
    <t>拆除全村29个小组危房及空心房80栋</t>
  </si>
  <si>
    <t>2023年栗江镇长坪村享受“雨露计划”职业教育补助项目</t>
  </si>
  <si>
    <t>享受“雨露计划”职业教育补助4人次</t>
  </si>
  <si>
    <t>2023年栗江镇长坪村种植业基地项目（油桐、花椒）</t>
  </si>
  <si>
    <t>长坪村29个小组，种植油桐、花椒2000亩</t>
  </si>
  <si>
    <t>带领村民增收</t>
  </si>
  <si>
    <t>2023年栗江镇长坪村种植业基地项目（优质稻）</t>
  </si>
  <si>
    <t>全村种植高标准优质稻1000亩及深加工</t>
  </si>
  <si>
    <t>2023年栗江镇长坪村小型农田水利设施建设项目（水库）</t>
  </si>
  <si>
    <t>长坪村陈古组、新铺组</t>
  </si>
  <si>
    <t>长坪村陈古组、新铺组陈古水库、樟米冲水库，维修、护砌</t>
  </si>
  <si>
    <t>2023年栗江镇长坪村小型农田水利设施建设项目(塘坝清淤)</t>
  </si>
  <si>
    <t>全村29个小组骨干塘清淤、护砌、维修</t>
  </si>
  <si>
    <t xml:space="preserve">栗江镇
</t>
  </si>
  <si>
    <t>2023年栗江镇长坪村农村道路建设（通村通户路）项目</t>
  </si>
  <si>
    <t xml:space="preserve">新
建
</t>
  </si>
  <si>
    <t>通组道路
硬化2000米</t>
  </si>
  <si>
    <t>柘田村</t>
  </si>
  <si>
    <t>2023年栗江镇柘田村种植业基地项目（枇杷）</t>
  </si>
  <si>
    <t>栗江镇柘田村贺一，贺二，贺三，贺四组</t>
  </si>
  <si>
    <t>县乡村振兴局、栗江镇柘田村</t>
  </si>
  <si>
    <t>栗江镇柘田村贺一，贺二，贺三，组种植枇杷40亩</t>
  </si>
  <si>
    <t>2023年栗江镇柘田村种植业基地项目(油茶）</t>
  </si>
  <si>
    <t>栗江镇柘田村黄土、柘田、颜家、书房、知亚组</t>
  </si>
  <si>
    <t>栗江镇柘田村黄土、柘田、颜家、书房、知亚组种植油茶100亩</t>
  </si>
  <si>
    <t xml:space="preserve"> 2023年栗江镇柘田村光伏电站建设项目</t>
  </si>
  <si>
    <t>栗江镇柘田村祖山组</t>
  </si>
  <si>
    <t>栗江镇柘田村祖山组光伏电站建设100安，2000平方米</t>
  </si>
  <si>
    <t>2023年栗江镇柘田村农村道路建设（通村、通户路）项目</t>
  </si>
  <si>
    <t>栗江镇柘田村晦塘组、江树组、贺四组、畔塘组</t>
  </si>
  <si>
    <t>栗江镇柘田村晦塘组、江树组、贺四组、畔塘组道路硬化2公里</t>
  </si>
  <si>
    <t>2023年栗江镇柘田村小型农田水利设施建设项目</t>
  </si>
  <si>
    <t>栗江镇柘田村39个组</t>
  </si>
  <si>
    <t>柘田村39个组塘坝清淤39个、河道清淤硬化4公里</t>
  </si>
  <si>
    <t>2023年栗江镇柘田村公益性岗位项目</t>
  </si>
  <si>
    <t>柘田村贺五组，水静组</t>
  </si>
  <si>
    <t>柘田村脱贫户五户</t>
  </si>
  <si>
    <t>增加就业岗位</t>
  </si>
  <si>
    <t>就业培训</t>
  </si>
  <si>
    <t>技能培训</t>
  </si>
  <si>
    <t>2023年栗江镇柘田村技能培训项目</t>
  </si>
  <si>
    <t>柘田村39个组</t>
  </si>
  <si>
    <t>柘田村脱贫户五78户</t>
  </si>
  <si>
    <t>促进就业</t>
  </si>
  <si>
    <t>中和村</t>
  </si>
  <si>
    <t>2023年栗江镇中和村种植业基地项目（瓜蒌）</t>
  </si>
  <si>
    <t>栗江镇中和村付塘、前进、南冲组</t>
  </si>
  <si>
    <t>县乡村振兴局、栗江镇中和村</t>
  </si>
  <si>
    <t>栗江镇中和村付塘、前进、南冲组种植瓜蒌20亩</t>
  </si>
  <si>
    <t>2023年栗江镇中和村种植业基地项目（枇杷）</t>
  </si>
  <si>
    <t>栗江镇中和村付塘、前进、南冲组种植枇杷100亩</t>
  </si>
  <si>
    <t>2023年栗江镇中和村水产养殖业发展项目</t>
  </si>
  <si>
    <t>栗江镇中和村付塘、上也组</t>
  </si>
  <si>
    <t>栗江镇中和村付塘、上也组养殖生态草鱼2万尾</t>
  </si>
  <si>
    <t>2023年栗江镇中和村小型农田水利设施建设项目</t>
  </si>
  <si>
    <t>栗江镇中和村31个组</t>
  </si>
  <si>
    <t>栗江镇中和村31个组山平塘清淤加固、小河、渠道维修</t>
  </si>
  <si>
    <t>2023年栗江镇中和村农村道路建设（通村、通户路）项目</t>
  </si>
  <si>
    <t>栗江镇中和村上也至蒋下等18个组</t>
  </si>
  <si>
    <t>栗江镇中和村村主干道路基扩宽4公里</t>
  </si>
  <si>
    <t>种植
、养
殖业
基地</t>
  </si>
  <si>
    <t>近尾洲</t>
  </si>
  <si>
    <t>满坪</t>
  </si>
  <si>
    <t>2023年近尾洲镇满坪村湘莲、稻谷种植和生态养鱼</t>
  </si>
  <si>
    <t>近尾洲镇满坪村辖内12个产业基地</t>
  </si>
  <si>
    <t>县农业农村局、近尾洲镇满坪村经济合作社</t>
  </si>
  <si>
    <t>湘莲种植50亩，稻谷种植190亩
生态养鱼60亩。</t>
  </si>
  <si>
    <t>促进区域产业结构调整及特色产业经济发展；预计为脱贫户新增就业岗位20个，增加脱贫户家庭产业收入500元/户/年。</t>
  </si>
  <si>
    <t>土地流转、务工优先、产业奖补、产业增收、农业技术
指导</t>
  </si>
  <si>
    <t>农村
垃圾
治理</t>
  </si>
  <si>
    <t>2023年近尾洲镇满坪村垃圾池新建</t>
  </si>
  <si>
    <t>近尾洲镇满坪村香花、上新、堰勘等18个组</t>
  </si>
  <si>
    <t>县农业农村局、乡村振兴局、近尾洲镇满坪村</t>
  </si>
  <si>
    <t>规格：长2米、宽1.5米、高1.2米，共计18个。</t>
  </si>
  <si>
    <t>改善农村人居环境，树立群众爱环境、促和谐的自觉行动。</t>
  </si>
  <si>
    <t>务工优先、生活条件改善</t>
  </si>
  <si>
    <t>农村
基础
设施</t>
  </si>
  <si>
    <t>农村
道路
建设</t>
  </si>
  <si>
    <t>2023年近尾洲镇满坪村组公路硬化</t>
  </si>
  <si>
    <t>近尾洲镇满坪村代皂、新屋、下新、下诲4个组</t>
  </si>
  <si>
    <t>县交通局、近尾洲镇满坪村</t>
  </si>
  <si>
    <t>公路总里程2.6km,宽4米，厚0.2米</t>
  </si>
  <si>
    <t>排除交通安全隐患，解决125户村民农资购买和农副产品销售运输困难问题。</t>
  </si>
  <si>
    <t>务工优先、生产生活
条件改善</t>
  </si>
  <si>
    <t>小型
农田
水利
设施
建设</t>
  </si>
  <si>
    <t>2023年近尾洲镇满坪村骨干塘维修</t>
  </si>
  <si>
    <t>近尾洲镇满坪村堰勘、元家、塘家骨干塘维修</t>
  </si>
  <si>
    <t>县农业农村局、县水利局、近尾洲镇满坪村</t>
  </si>
  <si>
    <t>塘坝硬化长35米，宽12米，高35米，清淤60立方米，补漏68处</t>
  </si>
  <si>
    <t>修复解决634亩稻田灌溉缺水问题，恢复生产，预计增加全村村民产业收入12万元/年；</t>
  </si>
  <si>
    <t>务工优先、产业增收、生产条件改善</t>
  </si>
  <si>
    <t>朱雅</t>
  </si>
  <si>
    <t>2023年近尾洲镇朱雅村村级合作社发展产业</t>
  </si>
  <si>
    <t>近尾洲镇朱雅村新屋、上南、鸾凤、鸭子等组</t>
  </si>
  <si>
    <t>衡南县农业农村局、近尾洲镇朱雅村</t>
  </si>
  <si>
    <t>建设机耕道、翻耕土地、购买黄精种苗和鱼苗、饲养饲料</t>
  </si>
  <si>
    <t>增加村集体经济收入，为脱贫户提供就业岗位5个，增加脱贫户家庭收入2000元/户/人</t>
  </si>
  <si>
    <t>土地流转、务工优先、产业增收、农业技术
指导</t>
  </si>
  <si>
    <t>农村
公共
服务</t>
  </si>
  <si>
    <t>2023年近尾洲镇朱雅村新建休闲凉亭</t>
  </si>
  <si>
    <t>近尾洲镇朱雅村</t>
  </si>
  <si>
    <t>衡南县交通局、近尾洲镇朱雅村</t>
  </si>
  <si>
    <t>长6.6米，宽3米，高4.5米，占地面积19.8平方米</t>
  </si>
  <si>
    <t>为村民外出乘车提供候车场所、方便村民闲暇时休闲娱乐，丰富村民文化生活</t>
  </si>
  <si>
    <t>务工优先、娱乐文化活动改善</t>
  </si>
  <si>
    <t>2023年近尾洲镇朱雅村村公路加宽</t>
  </si>
  <si>
    <t>近尾洲镇朱雅村朱雅塘组至白杨组段</t>
  </si>
  <si>
    <t>公路总里程0.2km,拓宽1米</t>
  </si>
  <si>
    <t>排除交通安全隐患，解决523户村民及3个产业主体的农资购买和农副产品销售运输困难问题。</t>
  </si>
  <si>
    <t>务工优先、
生产生活
条件改善</t>
  </si>
  <si>
    <t>2023年近尾洲镇朱雅村通组公路硬化</t>
  </si>
  <si>
    <t>近尾洲镇朱雅村背里组</t>
  </si>
  <si>
    <t>宽3.5米，厚0.2米，公路总里程0.4千米</t>
  </si>
  <si>
    <t>排除交通安全隐患，解决25户村民在生产生活中带来的不便问题。</t>
  </si>
  <si>
    <t>务工优先
生产生活
条件改善</t>
  </si>
  <si>
    <t>2023年近尾洲镇朱雅村骨干塘清淤维修</t>
  </si>
  <si>
    <t>近尾洲镇朱雅村环木组</t>
  </si>
  <si>
    <t>衡南县水利局、近尾洲镇朱雅村</t>
  </si>
  <si>
    <t>骨干塘面积3亩，塘内清淤，坝体维修加固</t>
  </si>
  <si>
    <t>解决26户村民生产生活用水，</t>
  </si>
  <si>
    <t>种植
业基
地</t>
  </si>
  <si>
    <t>义仁</t>
  </si>
  <si>
    <t>2023年近尾洲镇义仁村棉花种植</t>
  </si>
  <si>
    <t>近尾洲镇义仁村香花、栗山、南塘</t>
  </si>
  <si>
    <t>衡南县农业局近尾洲镇义仁村</t>
  </si>
  <si>
    <t>棉花种植270亩</t>
  </si>
  <si>
    <t>解决剩余劳动力就地就业、脱贫户人均年收入增收60元</t>
  </si>
  <si>
    <t>产业增收、
农业技术
指导、土地流转</t>
  </si>
  <si>
    <t>2023年近尾洲镇义仁村粮食种植</t>
  </si>
  <si>
    <t>近尾洲镇义仁村义仁村</t>
  </si>
  <si>
    <t>水稻种植820亩</t>
  </si>
  <si>
    <t>解决剩余劳动力就地就业、脱贫户人均年收入增收70元</t>
  </si>
  <si>
    <t>2023年近尾洲镇义仁村油菜种植</t>
  </si>
  <si>
    <t>油菜种植910亩</t>
  </si>
  <si>
    <t>解决剩余劳动力就地就业、脱贫户人均年收入增收50元</t>
  </si>
  <si>
    <t>养殖
业基
地</t>
  </si>
  <si>
    <t>2023年近尾洲镇义仁村黄皮草鱼养殖</t>
  </si>
  <si>
    <t>草鱼养殖28000尾</t>
  </si>
  <si>
    <t>脱贫户人均年收入增收60元</t>
  </si>
  <si>
    <t>农业技术指导、订单收购、带动示范作用</t>
  </si>
  <si>
    <t>2023年近尾洲镇义仁村产业养猪</t>
  </si>
  <si>
    <t>猪养殖200头</t>
  </si>
  <si>
    <t>农业技术指导、产业增收</t>
  </si>
  <si>
    <t>2023年近尾洲镇义仁村新修田间渠道及机耕道</t>
  </si>
  <si>
    <t xml:space="preserve">近尾洲镇义仁村乐家至玉子段、早禾至小立冲 </t>
  </si>
  <si>
    <t>衡南县农业局、水利局、近尾洲镇义仁村</t>
  </si>
  <si>
    <t>新修田间渠道宽0.8米，长1220米；机耕道宽2.5米，长1220米</t>
  </si>
  <si>
    <t>解决灌溉用水及减轻农业耕种劳动强度</t>
  </si>
  <si>
    <t>产业增收、生产条件改善</t>
  </si>
  <si>
    <t>2023年近尾洲镇义仁村骨干塘维修</t>
  </si>
  <si>
    <t>近尾洲镇义仁村泥塘、背子皂塘、小立门口大塘、乐家门口塘</t>
  </si>
  <si>
    <t>骨干塘清淤、维修塘坝</t>
  </si>
  <si>
    <t>增加灌溉面积150亩，缓解人畜用水紧张问题</t>
  </si>
  <si>
    <t>增加灌溉面积、产业增收</t>
  </si>
  <si>
    <t>2023年近尾洲镇义仁村组级公路硬化</t>
  </si>
  <si>
    <t>詹家至盛德路段、南塘至栗山路段、祖山组段</t>
  </si>
  <si>
    <t>衡南县公路局、近尾洲镇义仁村</t>
  </si>
  <si>
    <t>道路硬化3公里</t>
  </si>
  <si>
    <t>给百姓解决出行不便</t>
  </si>
  <si>
    <t>2023年近尾洲镇义仁村样版河</t>
  </si>
  <si>
    <t>义仁村河段</t>
  </si>
  <si>
    <t>衡南县水利局、近尾洲镇义仁村</t>
  </si>
  <si>
    <t>河道保洁4公里、河道清淤4公里</t>
  </si>
  <si>
    <t>河两岸无杂草、生产条件改善</t>
  </si>
  <si>
    <t>条件改善</t>
  </si>
  <si>
    <t>福元</t>
  </si>
  <si>
    <t>2023年近尾洲镇福元村经济合作社生态养殖山地鸡和四大家鱼</t>
  </si>
  <si>
    <t>近尾洲镇福元村</t>
  </si>
  <si>
    <t>县农业农村局、近尾洲镇福元村</t>
  </si>
  <si>
    <t>扩建养殖场，养殖山地三黄鸡一万只，四大家鱼六千尾。</t>
  </si>
  <si>
    <t>为脱贫户提供8-10工作岗位，提高福元村集体收入增收，带动周边3个村民小组223人参与养殖。</t>
  </si>
  <si>
    <t>订单收购、入股分红、产业增收、务工优先、土地流转</t>
  </si>
  <si>
    <t>2023年近尾洲镇福元村厂木.白毛组公路硬化</t>
  </si>
  <si>
    <t>近尾洲镇福元村厂木.白毛组</t>
  </si>
  <si>
    <t>县交通局、近尾洲镇福元村</t>
  </si>
  <si>
    <t>泥路改水泥硬化路总里程2.1公里，水泥硬化20cm厚</t>
  </si>
  <si>
    <t>解决交通不便问题，解决全组29户95人农副产品销售运输困难和农资农具购买困难问题，吸引村民返乡投资发展。</t>
  </si>
  <si>
    <t>2023年近尾洲镇福元村厂木.铁铺组骨干塘维修加固</t>
  </si>
  <si>
    <t>近尾洲镇福元村厂木.铁铺组</t>
  </si>
  <si>
    <t>县交通局、县水利局、近尾洲镇福元村</t>
  </si>
  <si>
    <t>对周长140米的厂木组骨干塘进行维修加固</t>
  </si>
  <si>
    <t>修复解决65亩稻田灌溉缺水问题，恢复生产，解决蓄水能力不足问题，增加蓄水立方至1400立方。</t>
  </si>
  <si>
    <t>2023年近尾洲镇福元村泉塘、福元、新屋组河道堰闸修建</t>
  </si>
  <si>
    <t>近尾洲镇福元村泉塘、福元、新屋组</t>
  </si>
  <si>
    <t>对三个村民小组分别修建三个堰闸，保证稻田干旱水源储蓄</t>
  </si>
  <si>
    <t>解决三个村民小组稻田蓄水能力不足问题，惠及68户276人农田灌溉用水。</t>
  </si>
  <si>
    <t>务工优先、产业增收、生产生活
条件改善</t>
  </si>
  <si>
    <t>羊角</t>
  </si>
  <si>
    <t>2023年近尾洲镇羊角村村部维修扩建</t>
  </si>
  <si>
    <t>近尾洲镇羊角村村部</t>
  </si>
  <si>
    <t>县组织部、近尾洲镇羊角村</t>
  </si>
  <si>
    <t>会议室前坪硬化120㎡，办公及附属功能用房改建140㎡</t>
  </si>
  <si>
    <t>改善村级服务平台的办公环境，提升基层组织为民办事效率及服务质量</t>
  </si>
  <si>
    <t>务工优先、改善农业技术培训场地环境</t>
  </si>
  <si>
    <t>2023年近尾洲镇羊角村骨干塘清淤、加固维修</t>
  </si>
  <si>
    <t>近尾洲镇羊角村上下羊角、周家及右冲等18个组</t>
  </si>
  <si>
    <t>水利局、近尾洲镇羊角村</t>
  </si>
  <si>
    <t>鱼塘清淤6.5万立方，塘坝维修加固（均高5米，长度500米）12座</t>
  </si>
  <si>
    <t>增加蓄水量7万立方米，确保650余亩农田正常灌溉免受旱害，提高水稻种植产量100斤/亩，鱼塘发包增加组集体收入1200元/年。</t>
  </si>
  <si>
    <t>2023年近尾洲镇羊角村公路硬化</t>
  </si>
  <si>
    <t>近尾洲镇羊角村青山、南木、竹园、石竹、老屋组等5个组</t>
  </si>
  <si>
    <t>公路局、近尾洲镇羊角村</t>
  </si>
  <si>
    <t>公路硬化宽度：≥3.5米，长度：6500米</t>
  </si>
  <si>
    <t>改善村民的农业生产物资运输及农产品滞销问题，降低生产成本，提高村民产业收入约500元/户/年</t>
  </si>
  <si>
    <t>2023年近尾洲镇羊角村村合作社修机耕道、水沟清淤维修加固</t>
  </si>
  <si>
    <t>近尾洲镇羊角村大田、文背、南竹及南木等11个组</t>
  </si>
  <si>
    <t>农业局、水利局、近尾洲镇羊角村</t>
  </si>
  <si>
    <t>田间渠道长度5000米，清淤4000m³；护坡加固11处，维修桥涵6处、水闸6座。</t>
  </si>
  <si>
    <t>改善全村800余亩稻田的正常灌溉问题，同时，减轻农作物因洪涝灾害的受损度，提高村民农作物产量，增加产业收入50元/人/年。</t>
  </si>
  <si>
    <t>务工优先
产业增收
生产条件改善</t>
  </si>
  <si>
    <t>2023年近尾洲镇羊角村村合作社林下种植药材瓜果</t>
  </si>
  <si>
    <t>近尾洲镇羊角村上羊角、文背、增加、石竹、中鱼、南木等22组</t>
  </si>
  <si>
    <t>农业局、近尾洲镇羊角村</t>
  </si>
  <si>
    <t>林下种植药材瓜果200亩</t>
  </si>
  <si>
    <t>改善全村村民的农业生产，提高村户产业收入约1000元/户/年</t>
  </si>
  <si>
    <t>务工优先、产业增收、土地流转、生产生活条件改善</t>
  </si>
  <si>
    <t>蒸市</t>
  </si>
  <si>
    <t>2023年近尾洲镇蒸市村湘莲种植和生态养鱼</t>
  </si>
  <si>
    <t>近尾洲镇蒸市村祖塘、周家、烂塘等组</t>
  </si>
  <si>
    <t>县农业农村局、乡村振兴局、近尾洲镇蒸市村</t>
  </si>
  <si>
    <t>湘莲种植25亩，
生态养鱼40亩。</t>
  </si>
  <si>
    <t>促进产业结构调整及特色产业发展；预计增加村集体收入5万元/年，优先安排脱贫对象就业岗位2个，增加脱贫对象家庭产业收入500元/户/年。</t>
  </si>
  <si>
    <t>2023年近尾洲镇蒸市村部维修扩建</t>
  </si>
  <si>
    <t>近尾洲镇蒸市村村部</t>
  </si>
  <si>
    <t>县组织部、近尾洲镇蒸市村</t>
  </si>
  <si>
    <t>会议室前坪硬化120㎡，办公及附属功能用房扩建180㎡。</t>
  </si>
  <si>
    <t>改善村级服务平台的办公环境，提升基层组织为民办事效率及服务质量。</t>
  </si>
  <si>
    <t>务工优先、便民服务条件改善</t>
  </si>
  <si>
    <t>2023年近尾洲镇蒸市村公路硬化</t>
  </si>
  <si>
    <t>近尾洲镇蒸市村周家、老屋、祖塘等5个组</t>
  </si>
  <si>
    <t>县公路局、近尾洲镇蒸市村</t>
  </si>
  <si>
    <t>公路里程1000米,宽3.5米，厚0.2米</t>
  </si>
  <si>
    <t>改善村民的农业生产物资运输及农产品滞销问题，降低生产成本，提高村民产业收入约800元/户/年。</t>
  </si>
  <si>
    <t>2023年近尾洲镇蒸市村骨干塘、港坝维修加固</t>
  </si>
  <si>
    <t>近尾洲镇蒸市村茶叶、老屋、周家等6个组</t>
  </si>
  <si>
    <t>县水利局、近尾洲镇蒸市村</t>
  </si>
  <si>
    <t>塘泥清淤4.5万立方，塘坝维修加固6座（均高3.5米、长度600米）</t>
  </si>
  <si>
    <t>增加蓄水量3万方，修复解决240亩稻田灌溉缺水问题，提高产能，预计年度增产100斤/亩，鱼塘发包增加集体收入1200元/年。</t>
  </si>
  <si>
    <t>2023年近尾洲镇蒸市村田间渠道清淤维修、堰闸维修</t>
  </si>
  <si>
    <t>近尾洲镇蒸市村烂塘至茶叶等5个组</t>
  </si>
  <si>
    <t>县农业农村局、县水利局、近尾洲镇蒸市村</t>
  </si>
  <si>
    <t>田间渠道长度3000米，清淤2000m³；护坡加固6处，维修桥涵2处、堰闸3处。</t>
  </si>
  <si>
    <t>改善全村400余亩稻田的正常灌溉问题，同时，减轻农作物洪涝灾害损失，提高村民农作物产量，增加村民产业收入50元/人/年。</t>
  </si>
  <si>
    <t>大梓</t>
  </si>
  <si>
    <t>2023年近尾洲镇大梓村莲子、生态鱼养基地</t>
  </si>
  <si>
    <t>近尾洲镇大梓村水井、楠木、月塘、下井</t>
  </si>
  <si>
    <t>县农业农村局、近尾洲镇经济发展办公室</t>
  </si>
  <si>
    <t xml:space="preserve">湘莲、生态鱼种养30亩，
</t>
  </si>
  <si>
    <t>为贫困户每人增收100元</t>
  </si>
  <si>
    <t>2023年近尾洲镇大梓村路灯安装</t>
  </si>
  <si>
    <t>近尾洲镇大梓村桐木、月塘、汆冲、</t>
  </si>
  <si>
    <t>县移民局、近尾洲镇大梓村</t>
  </si>
  <si>
    <t>安装路灯40盏</t>
  </si>
  <si>
    <t>提升治安防范体系，营造良好的治安环境，方便村民日常生产生活，增强群众生命财产安全保障。</t>
  </si>
  <si>
    <t>优先务工、生产生活条件改善</t>
  </si>
  <si>
    <t>2023年近尾洲镇大梓村泥路修建硬化</t>
  </si>
  <si>
    <t>近尾洲镇大梓村李家至雷家</t>
  </si>
  <si>
    <t>县交通局、近尾洲镇大梓村</t>
  </si>
  <si>
    <t>泥路宽4.5米长1.5公里硬化宽3.5米</t>
  </si>
  <si>
    <t>解决群众出行难的问题，为老百性的农业生产、建设运输提高效率，提高老百姓的生活质量，改善民生.</t>
  </si>
  <si>
    <t>2023年近尾洲镇大梓村塘清淤、塘坝硬化、维修</t>
  </si>
  <si>
    <t>近尾洲镇大梓村大禾、下山石、罗家、木家等8个组</t>
  </si>
  <si>
    <t>县水利局、近尾洲镇大梓村</t>
  </si>
  <si>
    <t>5000立方</t>
  </si>
  <si>
    <t>解决生活、生产、农业用水</t>
  </si>
  <si>
    <t>优先务工、产业增收、生产条件改善</t>
  </si>
  <si>
    <t>2023年近尾洲镇大梓村硬化道路</t>
  </si>
  <si>
    <t>近尾洲镇大梓村罗家组</t>
  </si>
  <si>
    <t>宽3.5米长1110米</t>
  </si>
  <si>
    <t>农村
电网
建设</t>
  </si>
  <si>
    <t>2023年近尾洲镇大梓村电网改造</t>
  </si>
  <si>
    <t>近尾洲镇大梓村木家、雷家、罗家</t>
  </si>
  <si>
    <t>县电力局、近尾洲镇大梓村</t>
  </si>
  <si>
    <t>改善3个村民小组生产生活用电需求，提升村民生活质量。</t>
  </si>
  <si>
    <t>用电安全、带动生产，生产生活条件改善</t>
  </si>
  <si>
    <t>2023年近尾洲镇大梓村坪硬化</t>
  </si>
  <si>
    <t>近尾洲镇大梓村部</t>
  </si>
  <si>
    <t>县组织部、交通局、近尾洲镇大梓村</t>
  </si>
  <si>
    <t>宽10米长30米</t>
  </si>
  <si>
    <t>优先务工、改善综合服务环境</t>
  </si>
  <si>
    <t>泥滩</t>
  </si>
  <si>
    <t>2023年近尾洲镇泥滩村集体经济合作社罗汉果种植</t>
  </si>
  <si>
    <t>近尾洲镇泥滩村内谭家元、边山2个产业基地</t>
  </si>
  <si>
    <t>县农业农村局、近尾洲镇泥滩村</t>
  </si>
  <si>
    <t>种植罗汉果100亩</t>
  </si>
  <si>
    <t>促进区域产业结构调整及特色产业经济发展；预计为脱贫、监测对象新增就业岗位18个，增加脱贫、监测对象家庭产业收入600元/户/年。</t>
  </si>
  <si>
    <t>土地流转、务工优先、产业奖补、产业增收、生产生活条件改善</t>
  </si>
  <si>
    <t>加工
流通
项目</t>
  </si>
  <si>
    <t>产品初加工和精深加工</t>
  </si>
  <si>
    <t>2023年近尾洲镇泥滩村集体经济合作社无公害农家土菜油压榨作坊</t>
  </si>
  <si>
    <t>近尾洲镇泥滩村辖内</t>
  </si>
  <si>
    <t>购置榨油机2台、注册商标、装修作坊场240㎡.</t>
  </si>
  <si>
    <t>促进农村特色产业发展，提升农副产品经济效益；新增公益性岗位2个。</t>
  </si>
  <si>
    <t>免费压榨、产业增收、入股分红、生产生活条件改善</t>
  </si>
  <si>
    <t>2023年近尾洲镇泥滩村主干渠道维修加固</t>
  </si>
  <si>
    <t>近尾洲镇泥滩村湾里组</t>
  </si>
  <si>
    <t>县水利局、近尾洲镇泥滩村</t>
  </si>
  <si>
    <t>农业灌溉主干渠道坝体除险加固护坡，长35米，高8米。</t>
  </si>
  <si>
    <t>解决稻田灌溉缺水问题，加强泥滩村粮食生产。</t>
  </si>
  <si>
    <t>2023年近尾洲镇泥滩村户麻组公路硬化</t>
  </si>
  <si>
    <t>近尾洲镇泥滩村户麻组</t>
  </si>
  <si>
    <t>县交通局、近尾洲镇泥滩村</t>
  </si>
  <si>
    <t>通组公路总里程1.5km,宽1.2米，厚0.2米</t>
  </si>
  <si>
    <t>排除交通安全隐患，解决52户村民及周边村民的农资购买和农副产品销售运输困难问题。</t>
  </si>
  <si>
    <t>2023年近尾洲镇泥滩村骨干塘清淤、除草、护砌维修</t>
  </si>
  <si>
    <t>近尾洲镇泥滩村猫公组、王家组、唐家新屋组</t>
  </si>
  <si>
    <t>猫公门口塘清淤、大世塘清淤护砌、马家堰清淤除草、唐家新屋新塘清淤护坡维修</t>
  </si>
  <si>
    <t>修复解决600亩稻田灌溉缺水问题，恢复生产，预计增加全村村民产业收入6万元/年；</t>
  </si>
  <si>
    <t>2023年近尾洲镇泥滩村公共平台建设</t>
  </si>
  <si>
    <t>近尾洲镇泥滩村村部</t>
  </si>
  <si>
    <t>县建设局、组织部近尾洲镇泥滩村</t>
  </si>
  <si>
    <t>泥滩村村部便民中心、服务中心修缮</t>
  </si>
  <si>
    <t>近尾洲社区</t>
  </si>
  <si>
    <t>2023年近尾洲镇近尾洲社区棉花种植和生态养鱼</t>
  </si>
  <si>
    <t>近尾洲镇近尾洲社区辖内的5个产业基地</t>
  </si>
  <si>
    <t>县农业农村局、近尾洲镇近尾洲社区</t>
  </si>
  <si>
    <t>棉花种植50亩，
生态养鱼60亩。</t>
  </si>
  <si>
    <t>促进区域产业结构调整及特色产业经济发展；预计为脱贫、监测对象新增就业岗位8个，增加脱贫、监测对象家庭产业收入500元/户/年。</t>
  </si>
  <si>
    <t>2023年近尾洲镇近尾洲社区综合服务中心维修、健身场所新建、路灯安装</t>
  </si>
  <si>
    <t>近尾洲镇近尾洲社区及辖内的16个居民小组</t>
  </si>
  <si>
    <t>县组织部、建设局、近尾洲镇近尾洲社区</t>
  </si>
  <si>
    <t>社区维修改建5处、新建健身运动场所1处、路灯安装100盏。</t>
  </si>
  <si>
    <t>改善社区办公环境及对社区美化和亮化，方便群众夜间出行并提升社区形象。</t>
  </si>
  <si>
    <t>务工优先、生活条件
改善</t>
  </si>
  <si>
    <t>2023年近尾洲镇近尾洲社区通组公路硬化</t>
  </si>
  <si>
    <t>近尾洲镇近尾社区新塘、对门、玉石等6个组</t>
  </si>
  <si>
    <t>县交通局、近尾洲镇近尾洲社区</t>
  </si>
  <si>
    <t>公路硬化总里程7.2公里，宽3.5米，厚0.2米。</t>
  </si>
  <si>
    <t>排除交通安全隐患，解决368户居民及2个产业主体的农资购买和农副产品销售运输困难问题。</t>
  </si>
  <si>
    <t>2023年近尾洲镇近尾洲社区塘坝清淤维修加固</t>
  </si>
  <si>
    <t>近尾洲镇近尾洲社区辖内的15个居民小组</t>
  </si>
  <si>
    <t>县水利局、近尾洲镇近尾洲社区</t>
  </si>
  <si>
    <t>农业灌溉骨干塘，池塘清淤、坝体除险、加固护坡。</t>
  </si>
  <si>
    <t>修复解决463亩稻田灌溉缺水问题，发展粮食生产，预计增加全社区居民产业收入6万元/年。</t>
  </si>
  <si>
    <t>2023年近尾洲镇近尾洲社区双季稻示范片排灌站建设</t>
  </si>
  <si>
    <t>近尾洲镇近尾洲社区近尾组</t>
  </si>
  <si>
    <t>新装排灌机组（功率30千瓦）一套，灌溉规模100亩。</t>
  </si>
  <si>
    <t>解决100亩双季稻示范片灌溉缺水问题，发展粮食生产，预计增加枇杷组等4个居民小组居民产业收入4万元/年。</t>
  </si>
  <si>
    <t>2023年近尾洲镇近尾洲社区双季稻示范片水渠硬化</t>
  </si>
  <si>
    <t>近尾洲镇近尾洲社区枇杷组等4个居民小组</t>
  </si>
  <si>
    <t>农业灌溉主干渠道坝体除险，加固硬化，长9800米，净高1米，净宽1米。</t>
  </si>
  <si>
    <t>管山</t>
  </si>
  <si>
    <t>2023年近尾洲镇管山村水产养殖、湘莲、棉花、果木种植</t>
  </si>
  <si>
    <t>管山村辖内16个村民小组产业基地</t>
  </si>
  <si>
    <t>县农业农村局、近尾洲镇管山村</t>
  </si>
  <si>
    <t>水产养殖100亩、湘莲50亩、棉花40亩、果木70亩</t>
  </si>
  <si>
    <t>促进特色产业发展，发挥本村自身优势，预计带动290户村民产业增收500元/户/年。</t>
  </si>
  <si>
    <t>2023年近尾洲镇管山村老双口等15个组主干渠道、骨干塘加固维修</t>
  </si>
  <si>
    <t>管山村辖内双口、王家、上游等15个村民小组</t>
  </si>
  <si>
    <t>县水利局、近尾洲镇管山村</t>
  </si>
  <si>
    <t>渠道总长度350米、高0.5米、宽0.5米；骨干塘10口（塘坝长500米，高8米）</t>
  </si>
  <si>
    <t>解决15个组骨干塘坝体单薄、输水洞堵塞，雨季无法蓄水、旱季无法灌溉问题及128户群众农田引水、排水功能，提高农作物产量。</t>
  </si>
  <si>
    <t>务工优先
产业增收
生产生活
条件改善</t>
  </si>
  <si>
    <t>2023年近尾洲镇管山村光伏电站建设</t>
  </si>
  <si>
    <t>管山村</t>
  </si>
  <si>
    <t>县乡村振兴局、近尾洲镇管山村</t>
  </si>
  <si>
    <t>接入电压等级0.4KV</t>
  </si>
  <si>
    <t>开发能源产业，缓解电力供应压力；增加村集体经济收入3万元，优先安排困难群众就业岗位2个；脱贫、监测对象分红50元/人/年。</t>
  </si>
  <si>
    <t>务工优先
产业分红</t>
  </si>
  <si>
    <t>2023年近尾洲镇管山村公路硬化</t>
  </si>
  <si>
    <t>管山村祖师组、下岭、上由、新屋4个组</t>
  </si>
  <si>
    <t>县公路局、近尾洲镇管山村</t>
  </si>
  <si>
    <t>长2300米宽3.5米厚0.18米，</t>
  </si>
  <si>
    <t>解决村民生产物资销售及农资购买困难问题，减少村民产业发展成本；杜绝交通安全隐患。</t>
  </si>
  <si>
    <t>2023年近尾洲镇管山村文化广场建设及公路路灯安装</t>
  </si>
  <si>
    <t xml:space="preserve">扩建
</t>
  </si>
  <si>
    <t>县财政局、近尾洲镇管山村</t>
  </si>
  <si>
    <t>安装体育健身器材9套；公路太阳能路灯安装60盏。</t>
  </si>
  <si>
    <t>改善195户村民健身运动环境，丰富群众休闲娱乐生活；解决群众夜晚出行难问题，减少安全隐患。</t>
  </si>
  <si>
    <t>生产生活
条件改善</t>
  </si>
  <si>
    <t>就业
项目</t>
  </si>
  <si>
    <t>2023年近尾洲镇管山村村主干公路、环境卫生整治保洁岗位</t>
  </si>
  <si>
    <t>县交通局、近尾洲镇管山村</t>
  </si>
  <si>
    <t>公路养护4.8公里，环境卫生16个小组</t>
  </si>
  <si>
    <t>保障行车安全、畅通，提升本村建设，优化群众居住环境。</t>
  </si>
  <si>
    <t>巩固
三保
障成
果</t>
  </si>
  <si>
    <t>农村
农房
改造</t>
  </si>
  <si>
    <t>2023年近尾洲镇管山村16个村民小组房屋修缮</t>
  </si>
  <si>
    <t>16个村民小组群众房屋外墙统一修缮</t>
  </si>
  <si>
    <t>配合莲湖湾湿地公园项目建设，打造乡村特色民宿景象，发展旅游业；预计增加村民收入1200元/年/户。</t>
  </si>
  <si>
    <t>清江</t>
  </si>
  <si>
    <t>2023年近尾洲镇清江村经济合作社牛场建设</t>
  </si>
  <si>
    <t>近尾洲镇清江村龙家组</t>
  </si>
  <si>
    <t>衡南县农业局、近尾洲镇清江村</t>
  </si>
  <si>
    <t>建附属设施办公房100 平方米，牛棚300平方米</t>
  </si>
  <si>
    <t>解决贫困劳动力就业、村集体经济增收</t>
  </si>
  <si>
    <t>务工优先、产业增收、</t>
  </si>
  <si>
    <t>2023年近尾洲镇清江村经济合作社湘莲种植整修</t>
  </si>
  <si>
    <t xml:space="preserve">近尾洲镇清江村 </t>
  </si>
  <si>
    <t>湘莲种植整修100亩</t>
  </si>
  <si>
    <t>增加村集体经济收入，为脱贫户提供就业岗位5个，增加脱贫户家庭收入500元/户/人</t>
  </si>
  <si>
    <t>务工优先、技术培训、生活条件
改善</t>
  </si>
  <si>
    <t>2023年近尾洲镇清江村公共服务场所扩建</t>
  </si>
  <si>
    <t>近尾洲镇清江村石基组</t>
  </si>
  <si>
    <t>衡南县组织部、近尾洲镇清江村</t>
  </si>
  <si>
    <t>村部扩建350平方米</t>
  </si>
  <si>
    <t>优先务工、改善综合
服务环境</t>
  </si>
  <si>
    <t>2023年近尾洲镇清江村龙家至新屋组公路硬化</t>
  </si>
  <si>
    <t>衡南县公路局、近尾洲镇清江村</t>
  </si>
  <si>
    <t>硬化长500米，宽3.5米，厚0.18米，2处会车道</t>
  </si>
  <si>
    <t>解决相邻村组居民出行方便，改善生产生活条件</t>
  </si>
  <si>
    <t>生产生活条件改善</t>
  </si>
  <si>
    <t>2023年近尾洲镇清江村石基组至檀付组唣里公路硬化</t>
  </si>
  <si>
    <t>近尾洲镇清江村檀付组</t>
  </si>
  <si>
    <t>硬化长度400米，宽3.5米，厚0.18米，2处会车道</t>
  </si>
  <si>
    <t>方便群众出行，改善两组农业生产生活</t>
  </si>
  <si>
    <t>2023年近尾洲镇清江村周家组门口塘清淤及维修</t>
  </si>
  <si>
    <t>近尾洲镇清江村周家组</t>
  </si>
  <si>
    <t>衡南县水利局、近尾洲镇清江村</t>
  </si>
  <si>
    <t>塘内清淤3200立方米及塘坝整修加高1.5米</t>
  </si>
  <si>
    <t>改善周家龙家两组村民农业生产生活及种养殖的水源</t>
  </si>
  <si>
    <t>基础设施改善</t>
  </si>
  <si>
    <t>2023年近尾洲镇清江村上各组水库清淤塘坝维修</t>
  </si>
  <si>
    <t>近尾洲镇清江村上各组</t>
  </si>
  <si>
    <t>水库清淤4000立方米，塘坝维修</t>
  </si>
  <si>
    <t>解决面积30用水亩水稻的灌溉，改善群众生产生活</t>
  </si>
  <si>
    <t>2023年近尾洲镇易地搬迁后续产业帮扶</t>
  </si>
  <si>
    <t>近尾洲镇清江村及周边村</t>
  </si>
  <si>
    <t>衡南县发改委、清江莲发农机农技种养专业合作社</t>
  </si>
  <si>
    <t>湘莲委托代种50亩</t>
  </si>
  <si>
    <t>预计增加易地搬迁对象人均收入450元/年</t>
  </si>
  <si>
    <t>产业增收
生活条件
改善</t>
  </si>
  <si>
    <t>新育</t>
  </si>
  <si>
    <t>2023年近尾洲镇新育村湘莲种植和生态养鱼</t>
  </si>
  <si>
    <t>近尾洲镇新育村蒋家、柏冲、油桐等8个小组</t>
  </si>
  <si>
    <t>县农业农村局、近尾洲镇新育村</t>
  </si>
  <si>
    <t>湘莲种植198亩，
生态养鱼15亩。</t>
  </si>
  <si>
    <t>促进我村产业结构调整及特色产业经济发展；预计为脱贫、监测对象新增就业岗位15个，增加脱贫、监测对象家庭产业收入200元/户/年。</t>
  </si>
  <si>
    <t>2023年近尾洲镇新育村村部房屋顶、老年活动室、会议室、食堂等维修提质改造</t>
  </si>
  <si>
    <t>近尾洲镇新育村村部</t>
  </si>
  <si>
    <t>县建设局、近尾洲镇新育村</t>
  </si>
  <si>
    <t>村部三楼屋顶维修1000平方米，老年活动室、会议室、食堂等维修提质改造500平方米</t>
  </si>
  <si>
    <t>确保房屋顶不漏水，改善老年活动场地及优化村部环境，提高村民生活质量</t>
  </si>
  <si>
    <t>2023年近尾洲镇新育村村公路硬化</t>
  </si>
  <si>
    <t>近尾洲镇新育村水口、湾泥、八文木等8个组</t>
  </si>
  <si>
    <t>县交通局、近尾洲镇新育村</t>
  </si>
  <si>
    <t>公路硬化总里程5km,宽3.5米，厚0.2米</t>
  </si>
  <si>
    <t>排除交通安全隐患，解决260户村民出行及产业主体的农资购买和农副产品销售及建筑运输困难等问题。</t>
  </si>
  <si>
    <t>2023年近尾洲镇新育村骨干塘维修</t>
  </si>
  <si>
    <t>近尾洲镇新育村八付、文木、老屋、油桐等8个小组</t>
  </si>
  <si>
    <t>县水利局、近尾洲镇新育村</t>
  </si>
  <si>
    <t>清淤6000立方，护坡200立方、硬化320立方、装涵管4处</t>
  </si>
  <si>
    <t>解决农业生产用水及水产养殖</t>
  </si>
  <si>
    <t>产业增收  生活条件  改善</t>
  </si>
  <si>
    <t>合家</t>
  </si>
  <si>
    <t>2023年近尾洲镇合家村湘莲、棉花、水稻种植</t>
  </si>
  <si>
    <t>近尾洲镇合家村下小、凤凰、丰家、湾里、兴隆、松树等组</t>
  </si>
  <si>
    <t>县农业农村局、近尾洲镇合家村</t>
  </si>
  <si>
    <t>湘莲种植200亩，
生态养鱼150亩，种  植稻谷340亩。</t>
  </si>
  <si>
    <t>促进村集体产业发展，带动村民生产生活条件改善。增加脱贫、监测对象家庭产业收入200元/户/年。</t>
  </si>
  <si>
    <t>2023年近尾洲镇合家村主干渠道</t>
  </si>
  <si>
    <t>近尾洲镇合家村南吾组至易禾组上小组至下小组胡冲组至各付组</t>
  </si>
  <si>
    <t>县水利局、近尾洲镇合家村</t>
  </si>
  <si>
    <t>农业灌溉主干渠道长1000米，高1.2米。</t>
  </si>
  <si>
    <t>解决65亩稻田灌溉缺水问题，恢复生产，预计增加全村村民产业收入3万元/年；</t>
  </si>
  <si>
    <t>2023年近尾洲镇合家村通组公路硬化</t>
  </si>
  <si>
    <t>近尾洲镇合家村对江、易禾组</t>
  </si>
  <si>
    <t>县交通局、近尾洲镇合家村</t>
  </si>
  <si>
    <t>公路总里程2.6km，硬化宽度为3.5米，厚度为18㎝</t>
  </si>
  <si>
    <t>解决村民出入及购买生产物资和农副产品销售运输困难问题。</t>
  </si>
  <si>
    <t>2023年近尾洲镇合家村机耕道修建</t>
  </si>
  <si>
    <t>近尾洲镇合家村运皂、新屋、丰家组</t>
  </si>
  <si>
    <t>机耕道修建长300米，宽2.5米。</t>
  </si>
  <si>
    <t>解决120亩稻田灌溉缺水问题，恢复生产，预计增加全村村民产业收入3.5万元/年；</t>
  </si>
  <si>
    <t>2023年近尾洲镇合家村生态养鱼、养鸡、养猪</t>
  </si>
  <si>
    <t>近尾洲镇合家村下小组、凤凰组、丰家组、湾里组、兴隆组、松树组</t>
  </si>
  <si>
    <t>生态养鱼200条，养鸡200羽，养猪120头。</t>
  </si>
  <si>
    <t>2023年近尾洲镇合家村鱼塘护坡及清淤</t>
  </si>
  <si>
    <t>近尾洲镇合家村新屋、丰家、上小、下小、凤凰组</t>
  </si>
  <si>
    <t>根据现场实际情况进行护坡及清淤，总面积达到25亩</t>
  </si>
  <si>
    <t>同善</t>
  </si>
  <si>
    <t>2023年近尾洲镇同善村湘莲、棉花、双季稻种植、生态养鱼</t>
  </si>
  <si>
    <t>近尾洲镇同善村大岭组，大欧家组、畔塘组、杨柳组</t>
  </si>
  <si>
    <t>县农业农村局、近尾洲镇同善村</t>
  </si>
  <si>
    <t>湘莲种植100亩，
双季稻200亩，棉花100亩，生态养鱼70000尾</t>
  </si>
  <si>
    <t>促进区域产业结构调整及特色产业经济发展；预计为脱贫、监测对象新增就业岗位4个，增加脱贫、监测对象家庭产业收入800元/户/年。</t>
  </si>
  <si>
    <t>2023年近尾洲镇同善村村部广场建设</t>
  </si>
  <si>
    <t>近尾洲镇同善村</t>
  </si>
  <si>
    <t>县建设局、近尾洲镇同善村</t>
  </si>
  <si>
    <t>村部前坪广场亮化、健身活动场建设480平方米，村道招呼亭修缮。</t>
  </si>
  <si>
    <t>改善村部环境，让村民有一个舒适休闲的活动场地。</t>
  </si>
  <si>
    <t>2023年近尾洲镇同善村公路硬化</t>
  </si>
  <si>
    <t>近尾洲镇同善村陈家、新屋里组</t>
  </si>
  <si>
    <t>县交通局、近尾洲镇同善村</t>
  </si>
  <si>
    <t>公路总里程2.1公里,厚20厘米，宽4.5米</t>
  </si>
  <si>
    <t>排除交通安全隐患，解决70户村民及农资购买和农副产品销售运输困难问题。</t>
  </si>
  <si>
    <t>2023年近尾洲镇同善村骨干塘维修</t>
  </si>
  <si>
    <t>近尾洲镇同善村麻皂、大岭、畔塘、虎子等8个组</t>
  </si>
  <si>
    <t>县水利局、近尾洲镇同善村</t>
  </si>
  <si>
    <t xml:space="preserve">塘泥清淤900立方米，坝体除险加固，高3米、宽15米、长20米 </t>
  </si>
  <si>
    <t>增加蓄水库容量900立方米，解决400亩稻田灌溉缺水问题，预计产能增加50斤/亩，村民产业增收2000元/年。</t>
  </si>
  <si>
    <t>卿云</t>
  </si>
  <si>
    <t>2023年近尾洲镇卿云村种植、养殖业发展</t>
  </si>
  <si>
    <t>近尾洲镇卿云村赎头、罗家、月塘等组</t>
  </si>
  <si>
    <t>县农业农村局、近尾洲镇卿云村</t>
  </si>
  <si>
    <t>农作物种植120亩，鱼池坝体加固加高200米，水产养殖35亩。</t>
  </si>
  <si>
    <t>产业带动，提供公益性岗位5个，预计增加村民产业收入200元/户/年，村集体经济增收2万元/年。</t>
  </si>
  <si>
    <t>2023年近尾洲镇卿云村水库、骨干塘、田间渠道清淤维修加固</t>
  </si>
  <si>
    <t>近尾洲镇卿云村烂塘、多子、谢家、刷米等9个组</t>
  </si>
  <si>
    <t>县水利局、近尾洲镇卿云村</t>
  </si>
  <si>
    <t>水渠清淤1800立方，加固3800米；骨干塘清淤5000立方，塘坝维修加固5座，长290米，高6.5米。</t>
  </si>
  <si>
    <t>田间排涝改善，降低农作物（洪涝）灾害损失；增加骨干塘蓄水容量3500立方米，提升650亩稻田灌溉抗旱能力，预计产能增加50斤/亩，产业增收200元/户/年。</t>
  </si>
  <si>
    <t>2023年近尾洲镇卿云村村公路硬化</t>
  </si>
  <si>
    <t>近尾洲镇卿云村村烂塘、合丰、石螺、颜冲、新屋、井边、怀花等组</t>
  </si>
  <si>
    <t>县交通局、近尾洲镇卿云村</t>
  </si>
  <si>
    <t>硬化公路总里程2.8km,厚0.2米</t>
  </si>
  <si>
    <t>排除交通安全隐患，解决432户村民农资购买和农副产品销售运输困难问题。</t>
  </si>
  <si>
    <t>务工优先，生产生活条件改善</t>
  </si>
  <si>
    <t>扶竹</t>
  </si>
  <si>
    <t>2023年近尾洲镇扶竹村红枫基地</t>
  </si>
  <si>
    <t>近尾洲镇扶竹村柿花组全家组光玉组</t>
  </si>
  <si>
    <t>县农业农村局，县林业局、扶竹村委会</t>
  </si>
  <si>
    <t>种植红枫300亩，逐步把全村种植完成</t>
  </si>
  <si>
    <t>促进区域产业结构调整及特色产业经济发展；预计为脱贫、监测对象新增就业岗位10个，增加脱贫、监测对象家庭产业收入800元/户/年。</t>
  </si>
  <si>
    <t>2023年近尾洲镇扶竹村村公路加宽</t>
  </si>
  <si>
    <t>近尾洲镇扶竹村石珠、六付、冬瓜等21个组</t>
  </si>
  <si>
    <t>县交通局、近尾洲镇扶竹村</t>
  </si>
  <si>
    <t>公路总里程6.8km,拓宽1·5米泥马路</t>
  </si>
  <si>
    <t>排除交通安全隐患，解决348户村民及3个产业主体的农资购买和农副产品销售运输困难问题。</t>
  </si>
  <si>
    <t>2023年近尾洲镇扶竹村骨干塘灾后重建</t>
  </si>
  <si>
    <t>近尾洲镇扶竹村江家、城中、城头等3个组</t>
  </si>
  <si>
    <t>县农业局、县水利局、近尾洲镇扶竹村</t>
  </si>
  <si>
    <t>农业灌溉骨干塘坝体除险加固护坡，长100米，高5米，清淤2700立方</t>
  </si>
  <si>
    <t>修复解决150亩稻田灌溉缺水问题，解决村生活，养殖问题，预计增加周边组村民产业收入12万元/年；</t>
  </si>
  <si>
    <t>八宝</t>
  </si>
  <si>
    <t>2023年近尾洲镇八宝村雏鸡养殖、湘莲种植、优质水稻种植、生态养鱼</t>
  </si>
  <si>
    <t>近尾洲镇八宝村东冲、斜兰、田石、塘皂等10个组组</t>
  </si>
  <si>
    <t>县农业农村局、县乡村振兴局、近尾洲镇八宝村</t>
  </si>
  <si>
    <t>湘莲种植100亩，优质稻种植120亩、雏鸡养殖10000羽、生态养鱼30亩。</t>
  </si>
  <si>
    <t>促进区域产业结构调整及特色产业经济发展；预计为脱贫、监测对象新增就业岗位10个，增加脱贫、监测对象家庭产业收入300元/户/年。</t>
  </si>
  <si>
    <t>2023年近尾洲镇八宝村村部维修</t>
  </si>
  <si>
    <t>近尾洲镇八宝村村部</t>
  </si>
  <si>
    <t>县组织部、县建设局、近尾洲镇八宝村</t>
  </si>
  <si>
    <t>村部室内墙身刮灰2000㎡、添置大会议室桌椅80套、楼顶补漏260㎡</t>
  </si>
  <si>
    <t>改善村级服务平台办公环境，提升基层组织为民办事效率及服务质量</t>
  </si>
  <si>
    <t>务工优先、优化农业技术培训场地</t>
  </si>
  <si>
    <t>2023年近尾洲镇八宝村公路硬化</t>
  </si>
  <si>
    <t>近尾洲镇八宝村原胜路</t>
  </si>
  <si>
    <t>县交通局、近尾洲镇八宝村</t>
  </si>
  <si>
    <t>公路总里程1.2km,新建宽度4.5米，厚0.2米</t>
  </si>
  <si>
    <t>排除交通安全隐患，解决560户村民及产业主体的农资购买和农副产品销售运输困难问题。</t>
  </si>
  <si>
    <t>2023年近尾洲镇八宝村骨干塘加固维修</t>
  </si>
  <si>
    <t>近尾洲镇八宝村东冲、桃坪、塘皂等10个组</t>
  </si>
  <si>
    <t>县交通局、县水利局、</t>
  </si>
  <si>
    <t>骨干塘加固维修、主干渠道清淤，长3.5千米。</t>
  </si>
  <si>
    <t>修复解决1700亩稻田灌溉缺水问题，恢复生产，预计增加全村村民产业收入12万元/年；</t>
  </si>
  <si>
    <t>沿途</t>
  </si>
  <si>
    <t>2023年近尾洲镇沿途村种植、养殖产业扩建</t>
  </si>
  <si>
    <t>近尾洲镇沿途村镜塘、新屋皂、黄甲、麻田等8个组</t>
  </si>
  <si>
    <t>县农业农村局、近尾洲镇沿途村</t>
  </si>
  <si>
    <t>湘莲种植扩建100亩，棉花种植120亩，生态养鱼20亩，大棚蔬菜50亩。</t>
  </si>
  <si>
    <t>促进区域产业结构调整及特色产业经济发展；预计为脱贫、监测对象新增就业岗位8个，增加脱贫、监测对象家庭产业收入600元/户/年。</t>
  </si>
  <si>
    <t>2023年近尾洲镇沿途村文化活动广场、便民综合服务设施建设</t>
  </si>
  <si>
    <t>近尾洲镇沿途村皂里、黄甲、独丘组</t>
  </si>
  <si>
    <t>县文化局、建设局、近尾洲镇沿途村</t>
  </si>
  <si>
    <t>文化活动中心场地硬化、便民综合服务设施场地建设</t>
  </si>
  <si>
    <t>2023年近尾洲镇沿途村公路硬化及公路桥硬化加固建设</t>
  </si>
  <si>
    <t>近尾洲镇沿途村新屋、、瓢塘组、王冲等8个组</t>
  </si>
  <si>
    <t>县交通局、公路局，近尾洲镇沿途村</t>
  </si>
  <si>
    <t>硬化约7千米长4米宽，桥梁加固加宽</t>
  </si>
  <si>
    <t>排除交通安全隐患，解决485户村民及2个产业主体的农资购买和农副产品销售运输困难问题。</t>
  </si>
  <si>
    <t>农村
卫生
厕所
改造</t>
  </si>
  <si>
    <t>2023年近尾洲镇沿途村农村卫厕改造</t>
  </si>
  <si>
    <t>近尾洲镇沿途村辖区内22个村民小组</t>
  </si>
  <si>
    <t>县乡村振兴局、近尾洲镇沿途村</t>
  </si>
  <si>
    <t>旱厕改造30个，公厕维修1个</t>
  </si>
  <si>
    <t>改善人居环境，提高村民幸福度，带动地方经济发展</t>
  </si>
  <si>
    <t>务工优先
生活条件
改善</t>
  </si>
  <si>
    <t>2023年近尾洲镇沿途村骨干塘、水库维修</t>
  </si>
  <si>
    <t>近尾洲镇沿途村黄甲、老屋、红卫、新屋皂等14个组</t>
  </si>
  <si>
    <t>县水利局、近尾洲镇沿途村</t>
  </si>
  <si>
    <t>骨干塘水库清淤15000立方米、塘坝维修加固，长度600米，宽度5米，高度6米。</t>
  </si>
  <si>
    <t>骨干塘的容水量能解决基本农田灌溉，农业用水得到有效的保障；农作物的产量得到提高；骨干塘的养殖增产增量增收</t>
  </si>
  <si>
    <t xml:space="preserve">2023年近尾洲镇沿途村基本农田改造及机耕道建设
</t>
  </si>
  <si>
    <t>近尾洲镇沿途村黄甲、新屋、老屋、翠口等组</t>
  </si>
  <si>
    <t>县农业农村局，近尾洲镇沿途村</t>
  </si>
  <si>
    <t>基本农田改造35亩及机耕道修建长1200米、宽2.5米</t>
  </si>
  <si>
    <t>提升农业机械化规模化作业环境；预计提高种植产量50斤/亩/年，增加村民产业收入500元/户/年。</t>
  </si>
  <si>
    <t>18个村、社区</t>
  </si>
  <si>
    <t>2023年近尾洲镇卫生厕所改造</t>
  </si>
  <si>
    <t>近尾洲镇辖内18个村、社区</t>
  </si>
  <si>
    <t>衡南县乡村振兴局、近尾洲镇乡村振兴站</t>
  </si>
  <si>
    <t>农村卫生厕所改造及问题厕所整治650户</t>
  </si>
  <si>
    <t>促进农村精神文明发展，改善村民居住环境和卫生条件，提升村民的生活质量和水平。</t>
  </si>
  <si>
    <t>市场
建设
和农
村物
流</t>
  </si>
  <si>
    <t>蒸湘社区</t>
  </si>
  <si>
    <t>2023年近尾洲镇农贸市场提质改造</t>
  </si>
  <si>
    <t>近尾洲镇农贸市场</t>
  </si>
  <si>
    <t>县建设局、近尾洲镇农村经济发展办公室</t>
  </si>
  <si>
    <t>农贸市场雨棚翻新3000㎡、排污管道铺设200M、地面硬化1000㎡。</t>
  </si>
  <si>
    <t>0.8万</t>
  </si>
  <si>
    <t>3万</t>
  </si>
  <si>
    <t>改善农贸市场交易环境，保障人民群众农副产品交易销售安全。</t>
  </si>
  <si>
    <t>务工优先
产销对接
生活条件
改善</t>
  </si>
  <si>
    <t>云集街道</t>
  </si>
  <si>
    <t>2023年云集街道农村厕所改造项目</t>
  </si>
  <si>
    <t>户厕改造1000所，公厕8所</t>
  </si>
  <si>
    <t>保合社区</t>
  </si>
  <si>
    <t>2023年云集街道保合社区水井修缮项目</t>
  </si>
  <si>
    <t>县水利局、云集街道。保合社区</t>
  </si>
  <si>
    <t>15平方米</t>
  </si>
  <si>
    <t>改善产业及居民用水条件</t>
  </si>
  <si>
    <t>滨河社区</t>
  </si>
  <si>
    <t>2023年云集街道滨河社区鱼养殖项目</t>
  </si>
  <si>
    <t>县农业农村局、云集街道、滨河社区</t>
  </si>
  <si>
    <t>养殖鱼3万尾</t>
  </si>
  <si>
    <t>2023年云集街道滨河社区水稻种植项目</t>
  </si>
  <si>
    <t>水稻种植240亩</t>
  </si>
  <si>
    <t>产业园（区）</t>
  </si>
  <si>
    <t>2023年云集街道滨河社区脆密桃、脐橙基地</t>
  </si>
  <si>
    <t>滨河社区坪托组</t>
  </si>
  <si>
    <t>护栏600米，滴水灌溉120亩</t>
  </si>
  <si>
    <t>2022年云集街道滨河社区机耕道及水渠项目</t>
  </si>
  <si>
    <t>机耕道3公里、水渠4公里</t>
  </si>
  <si>
    <t>方便村民发展生产，为农户增收200元/户</t>
  </si>
  <si>
    <t>2023年云集街道滨河社区公路硬化</t>
  </si>
  <si>
    <t>县公路养护中心、云集街道、滨河社区</t>
  </si>
  <si>
    <t>东屋社区</t>
  </si>
  <si>
    <t>2023年云集街道东屋社区配套基础设施项目</t>
  </si>
  <si>
    <t>县农业农村局、云集街道、东屋社区</t>
  </si>
  <si>
    <t>配套基础设施建设120亩；2000㎡</t>
  </si>
  <si>
    <t>2023年云集街道东屋社区水利设施项目</t>
  </si>
  <si>
    <t>云集街道东屋社区</t>
  </si>
  <si>
    <t>县水利局、云集街道、东屋社区</t>
  </si>
  <si>
    <t>鱼塘清淤9058立方米、硬化80立方米；渠堰总长1.2公里，硬化360立方米，清淤1920立方米</t>
  </si>
  <si>
    <t>2023年云集街道东屋社区卫生室项目</t>
  </si>
  <si>
    <t>县卫生健康局、云集街道、东屋社区</t>
  </si>
  <si>
    <t>标准化卫生室建设60㎡</t>
  </si>
  <si>
    <t>方便村民就医，提高村民生活质量</t>
  </si>
  <si>
    <t>2023年云集街道东屋社区道路硬化项目</t>
  </si>
  <si>
    <t>县公路养护中心、云集街道、东屋社区</t>
  </si>
  <si>
    <t>道路硬化4条，共2公里</t>
  </si>
  <si>
    <t>方便村民出行，产品运输，减少交通故事</t>
  </si>
  <si>
    <t>渡口村</t>
  </si>
  <si>
    <t>2023年云集街道渡口村油茶建设项目</t>
  </si>
  <si>
    <t>云集街道渡口村</t>
  </si>
  <si>
    <t>县农业农村局、云集街道、渡口村</t>
  </si>
  <si>
    <t>建设油茶基地200亩</t>
  </si>
  <si>
    <t>2023年云集街道渡口村农田整改建设项目</t>
  </si>
  <si>
    <t>圹建</t>
  </si>
  <si>
    <t>标准化农田建设800亩</t>
  </si>
  <si>
    <t>提高农田生产效益</t>
  </si>
  <si>
    <t>2023年云集街道渡口村水利设施建设项目</t>
  </si>
  <si>
    <t>县水利局、云集街道、渡口村</t>
  </si>
  <si>
    <t>硬化水渠8000米；硬化塘坝堤埂7500平方米、清淤10000立方米</t>
  </si>
  <si>
    <t>增强蓄水抗旱能力、利于产业发展</t>
  </si>
  <si>
    <t>2023年云集街道渡口村通组公路硬化建设项目</t>
  </si>
  <si>
    <t>县公路养护中心、云集街道、渡口村</t>
  </si>
  <si>
    <t>通组公路硬化3公里</t>
  </si>
  <si>
    <t>2023年云集街道渡口村机耕道建设项目</t>
  </si>
  <si>
    <t>机耕道建设5000米</t>
  </si>
  <si>
    <t>便于农户耕种、提高农户收入</t>
  </si>
  <si>
    <t>堆子岭社区</t>
  </si>
  <si>
    <t>2023年云集街道堆子岭社区道路硬化项目</t>
  </si>
  <si>
    <t>云集街道堆子岭社区</t>
  </si>
  <si>
    <t>县公路养护中心、云集街道、堆子岭社区</t>
  </si>
  <si>
    <t>道路硬化1.45公里，扩宽0.55公里</t>
  </si>
  <si>
    <t>2023年云集街道堆子岭社区灌溉塘清淤扩容</t>
  </si>
  <si>
    <t>云集街道堆子岭社区新建组组</t>
  </si>
  <si>
    <t>县水利局、云集街道、堆子岭社区</t>
  </si>
  <si>
    <t>清淤5000立方米</t>
  </si>
  <si>
    <t>提高抗旱能力，增加产业收成</t>
  </si>
  <si>
    <t>古塘村</t>
  </si>
  <si>
    <t>2023年云集街道古塘村蔬菜大棚建设项目</t>
  </si>
  <si>
    <t>县农业农村局、云集街道、古塘村</t>
  </si>
  <si>
    <t>蔬菜大棚建设              面积20亩</t>
  </si>
  <si>
    <t>方便蔬菜种植，增收，壮大村级集体收入</t>
  </si>
  <si>
    <t>公示        公告、    增收</t>
  </si>
  <si>
    <t>2023年云集街道古塘水利设施项目</t>
  </si>
  <si>
    <t>古塘村大木塘组、懂子塘</t>
  </si>
  <si>
    <t>县水利局、云集街道古塘村</t>
  </si>
  <si>
    <t>两口塘坝硬化180立方米；水渠清淤600立方米，硬化600立方米</t>
  </si>
  <si>
    <t>提高抗旱能力，为农户产业增收</t>
  </si>
  <si>
    <t>公示        公告、    便民</t>
  </si>
  <si>
    <t>2023年云集街道古塘村种植业项目</t>
  </si>
  <si>
    <t>脐橙20亩，西瓜100亩</t>
  </si>
  <si>
    <t>增加脱贫收入300元/人</t>
  </si>
  <si>
    <t>公示        公告、   分红及务工</t>
  </si>
  <si>
    <t>2023年云集街道古塘村养殖业</t>
  </si>
  <si>
    <t>古塘村胡家组、懂子塘组</t>
  </si>
  <si>
    <t>县农业农村局、云集街道古塘村</t>
  </si>
  <si>
    <t>水产养殖20亩</t>
  </si>
  <si>
    <t>增加脱贫收入500元/人</t>
  </si>
  <si>
    <t>公示        公告、    分红</t>
  </si>
  <si>
    <t>2023年云集街道古塘村主干道路维修</t>
  </si>
  <si>
    <t>古塘组至懂子塘组 、懂子塘组至大木塘组</t>
  </si>
  <si>
    <t>县公路养护中心、 云集街道、古塘村</t>
  </si>
  <si>
    <t>公路维修3公里</t>
  </si>
  <si>
    <t>解决居民及脱贫户出行</t>
  </si>
  <si>
    <t>公示        公告、   便民</t>
  </si>
  <si>
    <t>河市村</t>
  </si>
  <si>
    <t>2023年云集街道河市村道路硬化项目</t>
  </si>
  <si>
    <t>衡南县公路养护中心、云集街道、河市村</t>
  </si>
  <si>
    <t>道路硬化500米</t>
  </si>
  <si>
    <t>方便村民生产生活及农业机械化做业</t>
  </si>
  <si>
    <t>公示        公告 、   便民</t>
  </si>
  <si>
    <t>种养殖业</t>
  </si>
  <si>
    <t>2023年云集街道河市村河道开发项目</t>
  </si>
  <si>
    <t>衡南县农业农村局，云集街道、河市村</t>
  </si>
  <si>
    <t>水面种养殖200亩</t>
  </si>
  <si>
    <t>增加村级集体经济，增加村民就业</t>
  </si>
  <si>
    <t>公示        公告 、   分红及务工</t>
  </si>
  <si>
    <t>回龙村</t>
  </si>
  <si>
    <t>2023年云集街道回龙村种植业项目</t>
  </si>
  <si>
    <t>衡南县农业农村局、云集街道、回龙村</t>
  </si>
  <si>
    <t>大棚蔬菜种植80亩、扩建枇杷种植200亩</t>
  </si>
  <si>
    <t>就地带动周边脱贫人口就业，增收200元/人</t>
  </si>
  <si>
    <t>2023云集街道回龙村养殖基地项目</t>
  </si>
  <si>
    <t>回龙村勒冲组</t>
  </si>
  <si>
    <t>养殖鸡3万羽</t>
  </si>
  <si>
    <t>2023年云集街道回龙村道路硬化</t>
  </si>
  <si>
    <t>回龙村观冲至回冲组</t>
  </si>
  <si>
    <t>衡南县公路养护中心、云集街道、回龙村</t>
  </si>
  <si>
    <t>公路硬化1公里</t>
  </si>
  <si>
    <t>2023年云集街道回龙村古冲组机耕道建设</t>
  </si>
  <si>
    <t>回龙村古冲组</t>
  </si>
  <si>
    <t>机耕道建设1.5公里</t>
  </si>
  <si>
    <t>栗坪村</t>
  </si>
  <si>
    <t>2023年云集街道栗坪村种植业</t>
  </si>
  <si>
    <t>县农业农村局、云集街道、栗坪村</t>
  </si>
  <si>
    <t>西瓜100亩、水稻1000亩、油菜150亩</t>
  </si>
  <si>
    <t>2023年云集街道栗坪村养殖业</t>
  </si>
  <si>
    <t>鸡1500只、              鸭600只、     鹅800只、羊250只</t>
  </si>
  <si>
    <t>2023年云集街道栗坪村通组道路硬化</t>
  </si>
  <si>
    <t>县公路养护中心、 云集街道、栗坪村</t>
  </si>
  <si>
    <t>公路3公里</t>
  </si>
  <si>
    <t>2023年云集街道栗坪村塘坝清淤硬化</t>
  </si>
  <si>
    <t>县水利局、云集街道、栗坪村</t>
  </si>
  <si>
    <t>塘坝硬化4000立方，清淤7380立方米</t>
  </si>
  <si>
    <t>提高抗旱能力，发展村民发展产业</t>
  </si>
  <si>
    <t>毛塘村</t>
  </si>
  <si>
    <t>2023年云集街道毛塘村种植业项目</t>
  </si>
  <si>
    <t>云集街道毛塘村</t>
  </si>
  <si>
    <t>县农业农村局、云集街道、毛塘村</t>
  </si>
  <si>
    <t>水稻种植100亩；枇杷种植80亩</t>
  </si>
  <si>
    <t>带动脱贫人口就业、脱贫户增收200元每户</t>
  </si>
  <si>
    <t>养植业基地</t>
  </si>
  <si>
    <t>2023年云集街道毛塘村养殖业项目</t>
  </si>
  <si>
    <t>养殖黑牛50头；水产180亩</t>
  </si>
  <si>
    <t>2023年云集街道毛塘村山塘清淤、塘坝加固项目</t>
  </si>
  <si>
    <t>县水利局、云集街道、毛塘村</t>
  </si>
  <si>
    <t>清淤8000立方米、加固500立方米</t>
  </si>
  <si>
    <t>提高山塘蓄水能力、发展农业生产</t>
  </si>
  <si>
    <t>2023年云集街道毛塘村高标准农田建设项目</t>
  </si>
  <si>
    <t>高标准农田建设1000亩</t>
  </si>
  <si>
    <t>新建高村准农田项目，便于机械化操作，降低成本，提高水稻收成。</t>
  </si>
  <si>
    <t>2023年云集街道毛塘村公路硬化项目</t>
  </si>
  <si>
    <t>县公里养护中心、云集街道、毛塘村</t>
  </si>
  <si>
    <t>公路硬化2.5公里</t>
  </si>
  <si>
    <t>方便村民出行及运输</t>
  </si>
  <si>
    <t>普贤村</t>
  </si>
  <si>
    <t>2023年云集街道普贤村村养殖业项目</t>
  </si>
  <si>
    <t>云集街道普贤村</t>
  </si>
  <si>
    <t>衡南县农业农村局、云集街道、普贤村</t>
  </si>
  <si>
    <t xml:space="preserve">养羊1000头
，水产养殖8亩
</t>
  </si>
  <si>
    <t>就地带动周边脱贫人口就业，脱贫户增收300元/户</t>
  </si>
  <si>
    <t>2023年云集街道普贤村油茶基地</t>
  </si>
  <si>
    <t>油茶种植700亩</t>
  </si>
  <si>
    <t>就地带动周边脱贫人口就业，为农户增收200元/户</t>
  </si>
  <si>
    <t>2023年云集街道普贤村骨干塘清淤扩容硬化项目</t>
  </si>
  <si>
    <t>云集街道普贤村学林组5亩、前进组8亩、红星组5亩、曾家组5亩、长塘组5亩、祠堂组5亩、荷叶组5亩</t>
  </si>
  <si>
    <t>衡南县水利局、云集街道、普贤村</t>
  </si>
  <si>
    <t>清淤21978立方米，硬化2310平方米</t>
  </si>
  <si>
    <t>2023年云集街道普贤村村组道路硬化建设项目</t>
  </si>
  <si>
    <t>衡南县公路养护中心、云集街道、普贤村</t>
  </si>
  <si>
    <t>道路硬化6公里</t>
  </si>
  <si>
    <t>2023年云集街道普贤村卫生室标准化建设</t>
  </si>
  <si>
    <t>衡南县卫生局、云集街道、普贤村</t>
  </si>
  <si>
    <t>新建村卫生室一个</t>
  </si>
  <si>
    <t>打造公共设施服务，方便村民健康就医</t>
  </si>
  <si>
    <t>泉梓社区</t>
  </si>
  <si>
    <t>2023年云集街道泉梓社区种养殖业项目</t>
  </si>
  <si>
    <t>县农业农村局，云集街道、泉梓社区</t>
  </si>
  <si>
    <t xml:space="preserve">虾养殖50亩，水稻种植1411亩中药材种植50亩
</t>
  </si>
  <si>
    <t>2023年云集街道泉梓社区水利设施项目</t>
  </si>
  <si>
    <t>县水利局、云集街道、泉梓社区</t>
  </si>
  <si>
    <t xml:space="preserve">水渠清淤1000立方米，硬化500立方米；骨干塘清淤14000立方米，硬化300立方米
</t>
  </si>
  <si>
    <t>2023年云集街道泉梓社区通组公路硬化项目</t>
  </si>
  <si>
    <t>县公路养护中心、云集街道、泉梓社区</t>
  </si>
  <si>
    <t>公路硬化2.5公里米</t>
  </si>
  <si>
    <t>方便群众出行，便于农副产品运输</t>
  </si>
  <si>
    <t>2023年云集街道泉梓社区机耕道建设</t>
  </si>
  <si>
    <t>泉梓社区西冲组</t>
  </si>
  <si>
    <t>新建机耕道1公里</t>
  </si>
  <si>
    <t>杉峰社区</t>
  </si>
  <si>
    <t>2023年云集街道杉峰社区道路硬化项目</t>
  </si>
  <si>
    <t>云集街道杉峰社区</t>
  </si>
  <si>
    <t>衡南县公路养护中心、云集街道、杉峰社区</t>
  </si>
  <si>
    <t>道路硬化宽4米，长2000米。</t>
  </si>
  <si>
    <t>居民出行方便，以便产业发展。</t>
  </si>
  <si>
    <t>品牌打造和展销平台</t>
  </si>
  <si>
    <t>2023年云集街道杉峰社区电商平台建设项目</t>
  </si>
  <si>
    <t>衡南县农业农村局、云集街道、杉峰社区</t>
  </si>
  <si>
    <t>展商、电商平台200平方</t>
  </si>
  <si>
    <t>扩展农产品销售渠道，为社区集体增收</t>
  </si>
  <si>
    <t>2023年云集街道杉峰社区水利设施项目</t>
  </si>
  <si>
    <t>衡南县水利局、云集街道、杉峰社区</t>
  </si>
  <si>
    <t>新建抗旱井两口，钻孔直径160mm,深120米。两个塘山塘硬化面积291立方。</t>
  </si>
  <si>
    <t>保障居民生产、生活用水。</t>
  </si>
  <si>
    <t>农村道路建设（通过、通组路）</t>
  </si>
  <si>
    <t>石塘村</t>
  </si>
  <si>
    <t>2023年云集街道石塘村道路硬化项目</t>
  </si>
  <si>
    <t>石塘村陈家岭至防洪堤</t>
  </si>
  <si>
    <t>县公路养护中心、 云集街道、石塘村</t>
  </si>
  <si>
    <t>道路硬化1.5公里</t>
  </si>
  <si>
    <t>2023年云集街道石塘村机耕道项目</t>
  </si>
  <si>
    <t>石塘村官冲组至彭家组</t>
  </si>
  <si>
    <t>县水利局、云集街道、石塘村</t>
  </si>
  <si>
    <t>机耕道修建3.2公里</t>
  </si>
  <si>
    <t>方便产业机械化操作，提高生产效率</t>
  </si>
  <si>
    <t>2023年云集街道石塘村种植业项目</t>
  </si>
  <si>
    <t>县农业农村局、云集街道、石塘村</t>
  </si>
  <si>
    <t>棉花种植300亩；优质稻种植700亩</t>
  </si>
  <si>
    <t>增加脱贫户收入200元/人，就地带动村民就业</t>
  </si>
  <si>
    <t>2023年云集街道石塘村养殖业</t>
  </si>
  <si>
    <t>石塘村经济合作社</t>
  </si>
  <si>
    <t>县畜牧局、云集街道、石塘村</t>
  </si>
  <si>
    <t>特色鱼养殖200亩</t>
  </si>
  <si>
    <t>增加脱贫户收入200元/人，壮大村集体经济收入</t>
  </si>
  <si>
    <t>公示        公告、   分红</t>
  </si>
  <si>
    <t>新城社区</t>
  </si>
  <si>
    <t>2023年云集街道新城社区道路硬化项目</t>
  </si>
  <si>
    <t>云集街道新城社区</t>
  </si>
  <si>
    <t>2023年9月30日</t>
  </si>
  <si>
    <t>县公路养护中心、云集街道、新城社区</t>
  </si>
  <si>
    <t>方便村民出行，便于产业发展</t>
  </si>
  <si>
    <t>2023年云集街道新城社区草莓园种植项目</t>
  </si>
  <si>
    <t>云集街道新城社区向阳组</t>
  </si>
  <si>
    <t>2023年6月31日</t>
  </si>
  <si>
    <t>县农业农村局、云集街道、新城社区</t>
  </si>
  <si>
    <t>草莓种植60亩</t>
  </si>
  <si>
    <t>为脱贫户增收500元/人，增加村级集体经济收入</t>
  </si>
  <si>
    <t>2023年云集街道新城社区鱼塘清淤硬化项目</t>
  </si>
  <si>
    <t>云集街道新城社区飞跃组</t>
  </si>
  <si>
    <t>县水利局、云集街道、新城社区</t>
  </si>
  <si>
    <t>清淤9990立方米，硬化600平方米</t>
  </si>
  <si>
    <t>杨柳村</t>
  </si>
  <si>
    <t>2023年云集街道杨柳村湘莲种植项目</t>
  </si>
  <si>
    <t>云集街道杨柳村大元，新屋，老屋组。</t>
  </si>
  <si>
    <t>县农业农村局、云集街道、杨柳村</t>
  </si>
  <si>
    <t>种植湘莲120亩</t>
  </si>
  <si>
    <t>为农户增收2千元/户</t>
  </si>
  <si>
    <t>公示公告、务工分红</t>
  </si>
  <si>
    <t>2023年云集街道杨柳村连村公路扩宽硬化项目</t>
  </si>
  <si>
    <t>杨柳村杨柳组至酸冲组</t>
  </si>
  <si>
    <t>县公路养护中心、云集街道、杨柳村</t>
  </si>
  <si>
    <t>公路硬化2公里</t>
  </si>
  <si>
    <t>方便村民生产生活，为农户增收1.5千元</t>
  </si>
  <si>
    <t>2023年云集街道杨柳村抗旱水渠硬化项目</t>
  </si>
  <si>
    <t>杨柳村新屋，大元，老屋，松山组</t>
  </si>
  <si>
    <t>县水利局、云集街道、杨柳村</t>
  </si>
  <si>
    <t>水渠硬化2.5千米</t>
  </si>
  <si>
    <t>提高抗旱能力，为农户增收2千元</t>
  </si>
  <si>
    <t>2023年云集街道杨柳村山塘维修项目</t>
  </si>
  <si>
    <t>清淤4000立方</t>
  </si>
  <si>
    <t>提高抗旱能力，为农户增收1千元</t>
  </si>
  <si>
    <t>新塘站社区</t>
  </si>
  <si>
    <t>2023年云集街道社区新塘站社区通组公路硬化项目</t>
  </si>
  <si>
    <t>云集街道新塘站社区</t>
  </si>
  <si>
    <t>县公路养护中心、云集街道、新塘站社区</t>
  </si>
  <si>
    <t>道路硬化0.3公里</t>
  </si>
  <si>
    <t xml:space="preserve">机耕道
维修
铺渣
</t>
  </si>
  <si>
    <t>2023年云集街道社区新塘站社区机耕道维修铺渣项目</t>
  </si>
  <si>
    <t>县农业农村局、云集街道、新塘站社区</t>
  </si>
  <si>
    <t>机耕道维修2.5公里</t>
  </si>
  <si>
    <t>江新村</t>
  </si>
  <si>
    <t>2023年云集街道江新村道路硬化</t>
  </si>
  <si>
    <t>江新村南木冲组至刘家瓦屋组</t>
  </si>
  <si>
    <t>县公路养护中心、云集街道、江新村</t>
  </si>
  <si>
    <t>道路硬化1公里</t>
  </si>
  <si>
    <t>方便村民出行及农产品运输，减少交通事故</t>
  </si>
  <si>
    <t>2023年云集街道江新村机耕道项目</t>
  </si>
  <si>
    <t>县农业农村局、云集街道、江新村</t>
  </si>
  <si>
    <t>机耕道2.5公里</t>
  </si>
  <si>
    <t>2023年云集街道江新村骨干塘清淤硬化项目</t>
  </si>
  <si>
    <t>江新村刘家瓦屋组</t>
  </si>
  <si>
    <t>县水利局、云集街道、江新村</t>
  </si>
  <si>
    <t>清淤3800立方米，硬化95立方米</t>
  </si>
  <si>
    <t>改善农田灌溉，提高抗旱能力</t>
  </si>
  <si>
    <t>公示公告、抗旱</t>
  </si>
  <si>
    <t>2023年云集街道江新村种植业项目</t>
  </si>
  <si>
    <t>江新村朱子坪组</t>
  </si>
  <si>
    <t>莲藕68亩；优质稻168亩；油茶50亩</t>
  </si>
  <si>
    <t>增加村级集体经济收入，为脱贫户增收400元/人</t>
  </si>
  <si>
    <t>阳家坪村</t>
  </si>
  <si>
    <t>2023年云集街道阳家坪村种植业</t>
  </si>
  <si>
    <t>县农业农村局、云集街道、阳家坪村</t>
  </si>
  <si>
    <t>西瓜200亩、水稻400亩、油菜300亩、莲藕300亩、棉花200亩、油茶100亩</t>
  </si>
  <si>
    <t>增加脱贫户收入400元/人</t>
  </si>
  <si>
    <t>公示        公告    分红</t>
  </si>
  <si>
    <t>2023年云集街道阳家坪村养殖业</t>
  </si>
  <si>
    <t>鸡2000只、 鸭100只、牛50头</t>
  </si>
  <si>
    <t>2023年云集街道阳家坪村通组道路硬化</t>
  </si>
  <si>
    <t>县公路养护中心、 云集街道、阳家坪村</t>
  </si>
  <si>
    <t>公路5公里</t>
  </si>
  <si>
    <t>公示        公告    便民</t>
  </si>
  <si>
    <t>2023年云集街道阳家坪村水利设施项目</t>
  </si>
  <si>
    <t>县水利局、云集街道、阳家坪村</t>
  </si>
  <si>
    <t>塘坝硬化5000立方，清淤8335立方米；水堰清淤20000立方米；耒河堤坝除险加固7500立方米</t>
  </si>
  <si>
    <t>提高抗旱畜水能力，除险加固，便于发展生产。</t>
  </si>
  <si>
    <t>公示        公告    抗旱</t>
  </si>
  <si>
    <t>响鼓岭村</t>
  </si>
  <si>
    <t>2023年云集街道响鼓岭村养殖业基地</t>
  </si>
  <si>
    <t>云集街道响鼓岭村</t>
  </si>
  <si>
    <t>衡南县农业农村局、云集街道、响鼓岭村</t>
  </si>
  <si>
    <t>养牛100头；甲鱼2000只、鱼5万尾</t>
  </si>
  <si>
    <t>种殖业基地</t>
  </si>
  <si>
    <t>2023年云集街道响鼓岭村枇杷基地</t>
  </si>
  <si>
    <t>枇杷种植100亩</t>
  </si>
  <si>
    <t>2023年云集街道响鼓岭电商平台建设</t>
  </si>
  <si>
    <t>展商、电商平台50平方</t>
  </si>
  <si>
    <t>扩展农产品销售渠道，为村集体增收</t>
  </si>
  <si>
    <t>2023年云集街道响鼓岭村农村机耕道建设项目</t>
  </si>
  <si>
    <t>云集街道响鼓岭村柏冲组到大土皂组</t>
  </si>
  <si>
    <t>机耕道修建2公里</t>
  </si>
  <si>
    <t>2023年云集街道响鼓岭村村组道路硬化建设项目</t>
  </si>
  <si>
    <t>云集街道响鼓岭村小白竹组、江丫塘组、中白组</t>
  </si>
  <si>
    <t>衡南县公路养护中心、云集街道、响鼓岭村</t>
  </si>
  <si>
    <t>道路硬化4公里</t>
  </si>
  <si>
    <t>全村百姓出行方便，便于两村之间资源共享</t>
  </si>
  <si>
    <t>公路硬化</t>
  </si>
  <si>
    <t xml:space="preserve">柞市 </t>
  </si>
  <si>
    <t>赤桥</t>
  </si>
  <si>
    <t>2023年柞市镇赤桥村公路硬化</t>
  </si>
  <si>
    <t>坳背组.阳冲组.大头组.欧冲组.上进组.卫星组.高古组</t>
  </si>
  <si>
    <t>县交通局柞市镇赤桥村</t>
  </si>
  <si>
    <t>方便出行、改善群众生产生活需要</t>
  </si>
  <si>
    <t>务工收入</t>
  </si>
  <si>
    <t>田间渠道</t>
  </si>
  <si>
    <t>2023年柞市镇赤桥村田间渠道</t>
  </si>
  <si>
    <t>讲冲组至王虎组.阳冲组至早皂组.欧冲组至楼山组.上进组至白龙组.白龙组至水口组.卜头组至沙金组.大头组.高古组至卫星组.豆付组至长青组</t>
  </si>
  <si>
    <t>县水利局柞市镇赤桥村</t>
  </si>
  <si>
    <t>11公里</t>
  </si>
  <si>
    <t>保障稻田灌溉，增加村民整体收入</t>
  </si>
  <si>
    <t>水塘清淤护砌</t>
  </si>
  <si>
    <t>2023年柞市镇赤桥村水塘清淤护砌</t>
  </si>
  <si>
    <t>讲冲.响皂.阳冲.早皂.坳背.白龙.上进.水口.高古.卫星.张祠.欧冲.楼山.周屋.草塘.豆付.长青.立山.沙金.卜头.大头.大中.江树</t>
  </si>
  <si>
    <t>23口610亩</t>
  </si>
  <si>
    <t>保障稻田灌溉和养鱼，增加村民收入</t>
  </si>
  <si>
    <t>水稲种植</t>
  </si>
  <si>
    <t>2023年柞市镇赤桥村水稲种植</t>
  </si>
  <si>
    <t>赤桥村23个村民小组</t>
  </si>
  <si>
    <t>县农业农村局柞市镇赤桥村</t>
  </si>
  <si>
    <t>180亩</t>
  </si>
  <si>
    <t>务工</t>
  </si>
  <si>
    <t>棉花</t>
  </si>
  <si>
    <t>2023年柞市镇赤桥村棉花种植</t>
  </si>
  <si>
    <t>讲冲组.王虎组.长青组.豆付组.立山组.草塘组</t>
  </si>
  <si>
    <t>油茶种植</t>
  </si>
  <si>
    <t>2023年柞市镇赤桥村油茶种植</t>
  </si>
  <si>
    <t>楼山组</t>
  </si>
  <si>
    <t>黄皮草鱼养植</t>
  </si>
  <si>
    <t>2023年柞市镇赤桥村黄皮草鱼养植</t>
  </si>
  <si>
    <t>豆付组.水口组.上进组.张祠组</t>
  </si>
  <si>
    <t>35亩</t>
  </si>
  <si>
    <t xml:space="preserve">农田建设
</t>
  </si>
  <si>
    <t>2023年柞市镇赤桥村高标准农田建设</t>
  </si>
  <si>
    <t>1438亩</t>
  </si>
  <si>
    <t>解决农业生产条件.增收</t>
  </si>
  <si>
    <t>河道改造</t>
  </si>
  <si>
    <t>2023年柞市镇赤桥村赤星河样板河清淤改造</t>
  </si>
  <si>
    <t>大头组.沙金组.立山组.长青组.草塘组.豆付组.周屋组.张祠组</t>
  </si>
  <si>
    <t>4500米</t>
  </si>
  <si>
    <t xml:space="preserve">就业项目
</t>
  </si>
  <si>
    <t>2023年柞市镇赤桥村就业培训</t>
  </si>
  <si>
    <t>县人社局</t>
  </si>
  <si>
    <t>大元</t>
  </si>
  <si>
    <t>2023年柞市镇大元村公路硬化</t>
  </si>
  <si>
    <t>仁木组至书房组、漏冲组至兴发组、江树组至小岭组、傲头组扑木塘至傲头组大屋</t>
  </si>
  <si>
    <t>县交通局柞市镇大元村</t>
  </si>
  <si>
    <t>2023年柞市镇大元村田间渠道</t>
  </si>
  <si>
    <t>傲头组至小岭组、小岭组至江树组、背皂组至兴隆组、龙标组至丰头组、漏冲组至兴发组、书房组至石头组</t>
  </si>
  <si>
    <t>县水利局柞市镇大元村</t>
  </si>
  <si>
    <t>20公里</t>
  </si>
  <si>
    <t>2023年柞市镇大元村水塘清淤护砌</t>
  </si>
  <si>
    <t>丫塘组塘、江树组、兴隆组、巨龙组大路大塘、傲头组大塘、大元组大塘、书房组大塘、书房组早禾大塘、铜矿组大塘、丰头组大塘</t>
  </si>
  <si>
    <t>10口280
亩</t>
  </si>
  <si>
    <t>劳务</t>
  </si>
  <si>
    <t>农田建设</t>
  </si>
  <si>
    <t>2023年柞市镇大元村高标准农田建设</t>
  </si>
  <si>
    <t>丰头巨龙傲头小龙兴龙龙标江树丫头等组</t>
  </si>
  <si>
    <t>县农业农村局
柞市镇大元村</t>
  </si>
  <si>
    <t>750亩</t>
  </si>
  <si>
    <t>改善生产条件增加村民收入</t>
  </si>
  <si>
    <t>柞市</t>
  </si>
  <si>
    <t>2023年柞市镇大元村公路扩宽和硬化</t>
  </si>
  <si>
    <t>村部-冲山组</t>
  </si>
  <si>
    <t>养鱼</t>
  </si>
  <si>
    <t>2023年柞市镇大元村黄皮草鱼养植</t>
  </si>
  <si>
    <t>铜矿、傲头</t>
  </si>
  <si>
    <t>4口20亩</t>
  </si>
  <si>
    <t>黑山羊养殖</t>
  </si>
  <si>
    <t>2023年柞市镇大元村黑山羊养殖</t>
  </si>
  <si>
    <t>衡南县景弘农业专业合作社</t>
  </si>
  <si>
    <t>县农业农村局柞市镇大元村</t>
  </si>
  <si>
    <t>100只</t>
  </si>
  <si>
    <t>2023年柞市镇大元村水稲种植</t>
  </si>
  <si>
    <t>150亩</t>
  </si>
  <si>
    <t>2023年柞市镇大元村就业服务</t>
  </si>
  <si>
    <t>大元村21个村民小组</t>
  </si>
  <si>
    <t xml:space="preserve">柞市镇 </t>
  </si>
  <si>
    <t>洪堰村</t>
  </si>
  <si>
    <t>2023年柞市镇洪堰村公路硬化</t>
  </si>
  <si>
    <t>县交通局</t>
  </si>
  <si>
    <t>12公里</t>
  </si>
  <si>
    <t>改善生产生活条件</t>
  </si>
  <si>
    <t>田间水渠</t>
  </si>
  <si>
    <t>2023年柞市镇洪堰村田间水渠</t>
  </si>
  <si>
    <t>上老组至水龙组</t>
  </si>
  <si>
    <t>1.2公里</t>
  </si>
  <si>
    <t>山平墉清淤硬化</t>
  </si>
  <si>
    <t>2023年柞市镇洪堰村山平墉清淤硬化</t>
  </si>
  <si>
    <t>15口60亩</t>
  </si>
  <si>
    <t>黑山羊及淡水鱼养殖</t>
  </si>
  <si>
    <t>2023年柞市镇洪堰村黑山羊及淡水鱼养殖</t>
  </si>
  <si>
    <t>破墉组</t>
  </si>
  <si>
    <t>建羊场修水库</t>
  </si>
  <si>
    <t>增加村集体收</t>
  </si>
  <si>
    <t>代泉村</t>
  </si>
  <si>
    <t>2023年柞市镇代泉村冷亩塘清淤护砌</t>
  </si>
  <si>
    <t>长塘组</t>
  </si>
  <si>
    <t>县水利局柞市镇代泉村</t>
  </si>
  <si>
    <t>2.5亩</t>
  </si>
  <si>
    <t>解决农民农业生产用水问题</t>
  </si>
  <si>
    <t>2023年柞市镇代泉村井塘组通组公路硬化</t>
  </si>
  <si>
    <t>井塘组</t>
  </si>
  <si>
    <t>县交通局柞市镇代泉村</t>
  </si>
  <si>
    <t>方便村民出入生产运输</t>
  </si>
  <si>
    <t>2023年柞市镇代泉村代泉组乌楼组通村公路硬化</t>
  </si>
  <si>
    <t>乌楼组</t>
  </si>
  <si>
    <t>500米</t>
  </si>
  <si>
    <t>2023年柞市镇代泉村新铺至新屋皂公路硬化</t>
  </si>
  <si>
    <t>新铺租</t>
  </si>
  <si>
    <t>2023年柞市镇代泉村江冲组门口塘</t>
  </si>
  <si>
    <t>江冲组</t>
  </si>
  <si>
    <t>1亩</t>
  </si>
  <si>
    <t>2023年柞市镇代泉村江冲组丫米塘清淤硬化</t>
  </si>
  <si>
    <t>2亩</t>
  </si>
  <si>
    <t>2023年柞市镇代泉村江冲组荷丝塘清淤硬化</t>
  </si>
  <si>
    <t>2023年柞市镇代泉村新屋皂组门口塘</t>
  </si>
  <si>
    <t>新屋皂组</t>
  </si>
  <si>
    <t>2023年柞市镇代泉村新屋皂组碾木岭塘</t>
  </si>
  <si>
    <t>12亩</t>
  </si>
  <si>
    <t>2023年柞市镇代泉村黄皮草鱼养殖</t>
  </si>
  <si>
    <t>新屋皂、柑塘、元塘、江冲</t>
  </si>
  <si>
    <t>县农业农村局柞市镇代泉村</t>
  </si>
  <si>
    <t>虎岭村</t>
  </si>
  <si>
    <t>2023年柞市镇虎岭村公路硬化</t>
  </si>
  <si>
    <t>满塘至四沙，青龙到上水、泊沙至阳冲组、新羊至羊角、村主道至丹冲组、黄连至谭屋组、罗卜至小塘</t>
  </si>
  <si>
    <t>县交通局柞市镇虎岭村</t>
  </si>
  <si>
    <t>22公里</t>
  </si>
  <si>
    <t>2023年柞市镇虎岭村田间渠道</t>
  </si>
  <si>
    <t>张家组至虎岭组、双凤组至七朋、上水至青龙、观塘组到丹冲、四沙至满塘、黄连至七朋</t>
  </si>
  <si>
    <t>县水利局柞市镇虎岭村</t>
  </si>
  <si>
    <t>2023年柞市镇虎岭村水塘清淤护砌</t>
  </si>
  <si>
    <t>四沙组大塘、社公组大塘、高家大塘、罗元一、二三组大塘、七朋冲笼山、上水大塘、向组大塘</t>
  </si>
  <si>
    <t>9口35
亩</t>
  </si>
  <si>
    <t>桐子组大塘、丹冲屋门口塘、满塘文家冲大塘、青龙组大塘</t>
  </si>
  <si>
    <t>4口12亩</t>
  </si>
  <si>
    <t>　果树种植</t>
  </si>
  <si>
    <t>　2023年柞市镇虎岭村果树种植、黑山羊养殖</t>
  </si>
  <si>
    <t>清圆合作社、向阳、满塘</t>
  </si>
  <si>
    <t>县林业局柞市镇虎岭村</t>
  </si>
  <si>
    <t>果树160亩、黑山羊200只</t>
  </si>
  <si>
    <t>2023年柞市镇虎岭村水稲种植</t>
  </si>
  <si>
    <t>虎岭24个村民小组</t>
  </si>
  <si>
    <t>县农业农村局柞市镇虎岭村</t>
  </si>
  <si>
    <t>2023年柞市镇虎岭村就业培训</t>
  </si>
  <si>
    <t>2023年柞市镇师塘村水塘清淤护砌</t>
  </si>
  <si>
    <t>师塘村</t>
  </si>
  <si>
    <t>县水利局
师塘村</t>
  </si>
  <si>
    <t>水塘护砌</t>
  </si>
  <si>
    <t>解决农田灌溉260亩</t>
  </si>
  <si>
    <t>政务公开、务工</t>
  </si>
  <si>
    <t>2023年柞市镇师塘村公路硬化</t>
  </si>
  <si>
    <t>师塘村大兴至灯芯组、野牛至铁铺</t>
  </si>
  <si>
    <t>县交通局
师塘村</t>
  </si>
  <si>
    <t>2.43公里</t>
  </si>
  <si>
    <t>改善村民交通条件，带动乡村振兴</t>
  </si>
  <si>
    <t>2023年产业路</t>
  </si>
  <si>
    <t>2023年柞市镇师塘村产业路</t>
  </si>
  <si>
    <t>周家组至阳禾组</t>
  </si>
  <si>
    <t>带动产业发展</t>
  </si>
  <si>
    <t>道路扩宽</t>
  </si>
  <si>
    <t>2023年柞市镇师塘村道路扩宽</t>
  </si>
  <si>
    <t>师塘村部至下学组</t>
  </si>
  <si>
    <t>田间渠</t>
  </si>
  <si>
    <t>2023年柞市镇师塘村田间渠</t>
  </si>
  <si>
    <t>方冲组至下学组、换子组至铁卜组、阳禾组至下周组</t>
  </si>
  <si>
    <t>1.8公里</t>
  </si>
  <si>
    <t>带动产业发展
增加村民经济
收入</t>
  </si>
  <si>
    <t xml:space="preserve">
中秋酥枣
与湘黄鸡结合种养
</t>
  </si>
  <si>
    <t xml:space="preserve">
2023年柞市镇师塘村中秋酥枣与湘黄鸡结合种养
</t>
  </si>
  <si>
    <t>十字干山</t>
  </si>
  <si>
    <t xml:space="preserve">县林业局
师塘村
</t>
  </si>
  <si>
    <t>种枣树
五千棵
养鸡三千
只</t>
  </si>
  <si>
    <t>带动产业发展
增加就业岗位</t>
  </si>
  <si>
    <t>2023年柞市镇师塘村
黑山羊养殖</t>
  </si>
  <si>
    <t>县农业农村局柞市镇师塘村</t>
  </si>
  <si>
    <t>500只</t>
  </si>
  <si>
    <t>柞市村</t>
  </si>
  <si>
    <t>2023年柞市镇柞市村公路硬化</t>
  </si>
  <si>
    <t>胡雅组、几角冲组、老屋冲组、民建组、龙口山组</t>
  </si>
  <si>
    <t>县交通局柞市镇柞市村</t>
  </si>
  <si>
    <t>2023年柞市镇柞市村田间渠道</t>
  </si>
  <si>
    <t>新屋冲组、龙雅冲组、几角冲组、新屋塘组、良木冲组、台子上组、柞市组、瓦皂组</t>
  </si>
  <si>
    <t>县水利局柞市镇柞市村</t>
  </si>
  <si>
    <t>2023年柞市镇柞市村水塘清淤护砌</t>
  </si>
  <si>
    <t>新坪组、塘皂组、龙口山组、杀木塘组、胡雅组、新屋冲组、龙雅冲组、几角冲组、新屋塘组、良木冲组</t>
  </si>
  <si>
    <t>10口220
亩</t>
  </si>
  <si>
    <t>2023年柞市镇柞市村黑山羊养殖</t>
  </si>
  <si>
    <t>衡南县普惠种养专业合作社</t>
  </si>
  <si>
    <t>县农业农村局柞市镇柞市村</t>
  </si>
  <si>
    <t>2023年柞市镇柞市村水稲种植</t>
  </si>
  <si>
    <t>2023年柞市镇柞市村就业培训</t>
  </si>
  <si>
    <t>柞市村23个村民小组</t>
  </si>
  <si>
    <t>生猪养殖</t>
  </si>
  <si>
    <t>广寺村</t>
  </si>
  <si>
    <t>2023年柞市镇广寺村生猪养殖</t>
  </si>
  <si>
    <t>铺里组，前进组</t>
  </si>
  <si>
    <t>县农业农村局
柞市镇广寺村</t>
  </si>
  <si>
    <t>80头</t>
  </si>
  <si>
    <t>发展壮大村集体经济，增加集体经济收入</t>
  </si>
  <si>
    <t>2023年柞市镇广寺村黑山羊养殖</t>
  </si>
  <si>
    <t>立新组</t>
  </si>
  <si>
    <t>100头</t>
  </si>
  <si>
    <t>2023年柞市镇广寺村公路硬化</t>
  </si>
  <si>
    <t>上田组、下田组、爽塘组、破塘组、广塘组</t>
  </si>
  <si>
    <t>县公路局柞市镇广寺村</t>
  </si>
  <si>
    <t>2.5公里</t>
  </si>
  <si>
    <t>改善路面行车质量，方便群众安全出行</t>
  </si>
  <si>
    <t>前进组</t>
  </si>
  <si>
    <t>桥梁维修</t>
  </si>
  <si>
    <t>2023年柞市镇广寺村桥梁维修</t>
  </si>
  <si>
    <t>横柏组、路塘组</t>
  </si>
  <si>
    <t>16米</t>
  </si>
  <si>
    <t>改善加固桥梁结构，方便群众安全出行</t>
  </si>
  <si>
    <t>山坪塘清淤
护坡</t>
  </si>
  <si>
    <t>2023年柞市镇广寺村山坪塘清淤
护坡</t>
  </si>
  <si>
    <t>6个村村民小组，6口塘</t>
  </si>
  <si>
    <t>县水利局柞市镇广寺村</t>
  </si>
  <si>
    <t>19亩</t>
  </si>
  <si>
    <t>增加农田灌溉面积，促进粮食生产</t>
  </si>
  <si>
    <t>2023年柞市镇广寺村就业培训</t>
  </si>
  <si>
    <t>广寺村28个村民小组</t>
  </si>
  <si>
    <t>广寺28个村民小组</t>
  </si>
  <si>
    <t>就业培训
公益性岗位</t>
  </si>
  <si>
    <t>黑山羊、矮脚麻羊养殖</t>
  </si>
  <si>
    <t>阳兴村</t>
  </si>
  <si>
    <t>2023年柞市镇阳兴村黑山羊、矮脚麻羊养殖</t>
  </si>
  <si>
    <t>大糯组</t>
  </si>
  <si>
    <t>县乡村振兴局    阳兴村</t>
  </si>
  <si>
    <t>带动产业发展增加就业岗位</t>
  </si>
  <si>
    <t>阳兴村沃柑种植</t>
  </si>
  <si>
    <t>2023年柞市镇阳兴村沃柑种植</t>
  </si>
  <si>
    <t>柞市镇阳兴村大糯组</t>
  </si>
  <si>
    <t>务工及土地流转</t>
  </si>
  <si>
    <t>阳兴村油茶种植</t>
  </si>
  <si>
    <t>2023年柞市镇阳兴村油茶种植</t>
  </si>
  <si>
    <t>柞市镇阳兴村书房组</t>
  </si>
  <si>
    <t>阳兴村柠檬种植</t>
  </si>
  <si>
    <t>2023年柞市镇阳兴村柠檬种植</t>
  </si>
  <si>
    <t>阳兴村丰付组</t>
  </si>
  <si>
    <t>阳兴村黄桃种植</t>
  </si>
  <si>
    <t>2023年柞市镇阳兴村黄桃种植</t>
  </si>
  <si>
    <t>柞市镇阳兴村塘古组</t>
  </si>
  <si>
    <t>阳兴村稻青蛙养殖</t>
  </si>
  <si>
    <t>2023年柞市镇阳兴村稻青蛙养殖</t>
  </si>
  <si>
    <t>阳兴村新建组</t>
  </si>
  <si>
    <t>15亩</t>
  </si>
  <si>
    <t>阳兴村田螺养殖</t>
  </si>
  <si>
    <t>2023年柞市镇阳兴村田螺养殖</t>
  </si>
  <si>
    <t>阳兴村新建、王家</t>
  </si>
  <si>
    <t>30亩</t>
  </si>
  <si>
    <t>2023年柞市镇阳兴村产业路</t>
  </si>
  <si>
    <t>龙水组至大糯组</t>
  </si>
  <si>
    <t>县交通局阳兴村</t>
  </si>
  <si>
    <t>2.6公里</t>
  </si>
  <si>
    <t>阳兴村山平塘清淤</t>
  </si>
  <si>
    <t>2023年柞市镇阳兴村山平塘清淤</t>
  </si>
  <si>
    <t>县水利局阳兴村</t>
  </si>
  <si>
    <t>保障稻田灌溉和养鱼</t>
  </si>
  <si>
    <t>阳兴村公路硬化</t>
  </si>
  <si>
    <t>2023年柞市镇阳兴村公路硬化</t>
  </si>
  <si>
    <t>阳兴村河道清淤</t>
  </si>
  <si>
    <t>2023年柞市镇阳兴村河道清淤</t>
  </si>
  <si>
    <t>保障稻田灌溉</t>
  </si>
  <si>
    <t>阳兴村危房改造</t>
  </si>
  <si>
    <t>2023年柞市镇阳兴村危房改造</t>
  </si>
  <si>
    <t>4户</t>
  </si>
  <si>
    <t>改善村民住房条件</t>
  </si>
  <si>
    <t>田间渠道
机耕道
水塘护砌</t>
  </si>
  <si>
    <t>2023年柞市镇阳兴村田间渠道机耕道
水塘护砌</t>
  </si>
  <si>
    <t>8公里</t>
  </si>
  <si>
    <t>改善村民生产条件，保障稻田灌溉和农产品运输</t>
  </si>
  <si>
    <t>三角村山坪塘硬化</t>
  </si>
  <si>
    <t>三角村</t>
  </si>
  <si>
    <t>2022年柞市镇三角村山坪塘硬化</t>
  </si>
  <si>
    <t>全村27个小组</t>
  </si>
  <si>
    <t>水面100
亩</t>
  </si>
  <si>
    <t>三角村公路硬化</t>
  </si>
  <si>
    <t>2022年柞市镇三角村公路硬化</t>
  </si>
  <si>
    <t>畅冲组、团结组及坳岭至红旗。荷叶至清水。产业路3.3公里</t>
  </si>
  <si>
    <t>码头江河</t>
  </si>
  <si>
    <t>2023年柞市镇三角村码头江河</t>
  </si>
  <si>
    <t>新开组至
团结组</t>
  </si>
  <si>
    <t>田间渠道硬化</t>
  </si>
  <si>
    <t>2023年柞市镇三角村田间渠道硬化</t>
  </si>
  <si>
    <t>老桥至丁家  新桥至清水
三角组</t>
  </si>
  <si>
    <t>柞市镇</t>
  </si>
  <si>
    <t>2023年柞市镇三角村公路硬化</t>
  </si>
  <si>
    <t>三角村部至柞市</t>
  </si>
  <si>
    <t>3.4公里</t>
  </si>
  <si>
    <t>种植养殖</t>
  </si>
  <si>
    <t>2023年柞市镇三角村种植养殖</t>
  </si>
  <si>
    <t>柞市镇三角村</t>
  </si>
  <si>
    <t>油茶120亩、水稻150亩、黑山羊150只</t>
  </si>
  <si>
    <t>增加村民整体收入</t>
  </si>
  <si>
    <t>分红及劳务</t>
  </si>
  <si>
    <t>寄养场水库养鱼</t>
  </si>
  <si>
    <t>2023年柞市镇三角村寄养场水库养鱼</t>
  </si>
  <si>
    <t>柞市镇三角村老桥组</t>
  </si>
  <si>
    <t>120亩</t>
  </si>
  <si>
    <t>水稻100亩、沃柑50亩、油茶100亩.莲藕100亩、黑山羊100只</t>
  </si>
  <si>
    <t>凡云村</t>
  </si>
  <si>
    <t>2023年柞市镇凡云村水塘清淤护砌</t>
  </si>
  <si>
    <t>大禾、江町、竹塘、大皮</t>
  </si>
  <si>
    <t>县水利局凡云村</t>
  </si>
  <si>
    <t>2023年柞市镇凡云村公路硬化</t>
  </si>
  <si>
    <t>塘冲、龙冲</t>
  </si>
  <si>
    <t>县交通局凡云村</t>
  </si>
  <si>
    <t>2023年柞市镇凡云村黑山羊养殖</t>
  </si>
  <si>
    <t>石桥组</t>
  </si>
  <si>
    <t>县农业农村局柞市镇凡云村村</t>
  </si>
  <si>
    <t>水稻种植</t>
  </si>
  <si>
    <t>2023年柞市镇凡云村水稻种植</t>
  </si>
  <si>
    <t>养鸭</t>
  </si>
  <si>
    <t>2023年柞市镇凡云村养鸭</t>
  </si>
  <si>
    <t>2000只</t>
  </si>
  <si>
    <t>沃柑</t>
  </si>
  <si>
    <t xml:space="preserve">柞市镇 
</t>
  </si>
  <si>
    <t>2023年柞市镇凡云村沃柑种植</t>
  </si>
  <si>
    <t>竹塘组</t>
  </si>
  <si>
    <t>湾洞桥</t>
  </si>
  <si>
    <t>2023年柞市镇湾洞桥村公路硬化</t>
  </si>
  <si>
    <t>降冲组、封家组、硬冲组、竹叶组、合冲组</t>
  </si>
  <si>
    <t>县交通局柞市镇湾洞桥村</t>
  </si>
  <si>
    <t>2023年柞市镇湾洞桥村水塘清淤护砌</t>
  </si>
  <si>
    <t>全村骨干塘</t>
  </si>
  <si>
    <t>县水利局柞市镇湾洞桥村</t>
  </si>
  <si>
    <t>2023年柞市镇湾洞桥村双季稻种植</t>
  </si>
  <si>
    <t>全村28个村民小组</t>
  </si>
  <si>
    <t>县农业农村局柞市镇湾洞桥村</t>
  </si>
  <si>
    <t>配套设施项目</t>
  </si>
  <si>
    <t>农机服务合作社</t>
  </si>
  <si>
    <t>2023年柞市镇湾洞桥村农机服务</t>
  </si>
  <si>
    <t>2023年柞市镇湾洞桥村黑山羊、矮脚麻羊养殖</t>
  </si>
  <si>
    <t>邓家、蒋家</t>
  </si>
  <si>
    <t>县乡村振兴局柞市镇湾洞桥村</t>
  </si>
  <si>
    <t>养羊400只、标准化羊棚4个</t>
  </si>
  <si>
    <t>创造村集体收益达到10-15万</t>
  </si>
  <si>
    <t>2023年柞市镇湾洞桥村黄皮草鱼养植</t>
  </si>
  <si>
    <t>朴木组</t>
  </si>
  <si>
    <t>修水渠</t>
  </si>
  <si>
    <t>河阳村</t>
  </si>
  <si>
    <t>2022年柞市镇河阳村修水渠</t>
  </si>
  <si>
    <t>河阳村全村</t>
  </si>
  <si>
    <t>县水利局柞市镇河阳村</t>
  </si>
  <si>
    <t>12.8公里</t>
  </si>
  <si>
    <t>解决农生产用水、保障稻田灌溉</t>
  </si>
  <si>
    <t>2022年柞市镇河阳村油茶种植</t>
  </si>
  <si>
    <t>县林业局柞市镇河阳村</t>
  </si>
  <si>
    <t>增加村集体收入，产业受益后，增加村集体收入并可对脱贫户和监测户增收500元/人/年</t>
  </si>
  <si>
    <t>公示公告务工收入及分红</t>
  </si>
  <si>
    <t>2022年柞市镇河阳村水稻种植</t>
  </si>
  <si>
    <t>河阳村沙岭、铁岭、捆木、两塘</t>
  </si>
  <si>
    <t>县农业农村局柞市镇河阳村</t>
  </si>
  <si>
    <t>产业受益后可对脱贫户和监测户增收500元/人/年</t>
  </si>
  <si>
    <t>修塘</t>
  </si>
  <si>
    <t>2022年柞市镇河阳村骨干塘维修</t>
  </si>
  <si>
    <t>2022年柞市镇河阳村两塘组通组公路硬化</t>
  </si>
  <si>
    <t>河阳村两塘组</t>
  </si>
  <si>
    <t>县公路局柞市镇河阳村</t>
  </si>
  <si>
    <t>2022年柞市镇河阳村铁岭组通组公路硬化</t>
  </si>
  <si>
    <t>河阳村元形组</t>
  </si>
  <si>
    <t>2022年柞市镇河阳村元形组通组公路硬化</t>
  </si>
  <si>
    <t>河阳村铁岭组</t>
  </si>
  <si>
    <t>2022年柞市镇河阳村井卜组通组公路硬化</t>
  </si>
  <si>
    <t>河阳村井卜组</t>
  </si>
  <si>
    <t>2022年柞市镇河阳村水塘清淤护砌</t>
  </si>
  <si>
    <t>中心湾组</t>
  </si>
  <si>
    <t>2口</t>
  </si>
  <si>
    <t>2023年柞市镇河阳村淡水鱼养殖</t>
  </si>
  <si>
    <t>新屋组、中心湾组</t>
  </si>
  <si>
    <t>增加村集体收入及村民收入</t>
  </si>
  <si>
    <t>公示公告务工收入</t>
  </si>
  <si>
    <t>2023年柞市镇河阳村就业培训</t>
  </si>
  <si>
    <t>河阳19个村民小组</t>
  </si>
  <si>
    <t>2023年柞市镇河阳村高标准农田建设</t>
  </si>
  <si>
    <t>县农业农村局乡村振兴局柞市镇河阳村</t>
  </si>
  <si>
    <t>1320亩</t>
  </si>
  <si>
    <t>黑山羊</t>
  </si>
  <si>
    <t>镇级</t>
  </si>
  <si>
    <t>2023年柞市镇黑山羊养殖</t>
  </si>
  <si>
    <t>湾洞桥村南冲组</t>
  </si>
  <si>
    <t>县农业农村局柞市镇政府</t>
  </si>
  <si>
    <t>增加脱贫户及监测户及村集体收入</t>
  </si>
  <si>
    <t>务工及分红</t>
  </si>
  <si>
    <t>卫生室建设</t>
  </si>
  <si>
    <t>2023年柞市镇各村卫生室建设</t>
  </si>
  <si>
    <t>虎岭、湾洞桥等村</t>
  </si>
  <si>
    <t>县卫生健康局</t>
  </si>
  <si>
    <t>13个</t>
  </si>
  <si>
    <t>解决村民就医问题</t>
  </si>
  <si>
    <t>花桥镇</t>
  </si>
  <si>
    <t>管冲村</t>
  </si>
  <si>
    <t>2023年花桥镇管冲村特色产业发展项目</t>
  </si>
  <si>
    <t>下塘组、管冲组、神前组、好学组等</t>
  </si>
  <si>
    <t>县农业农村局、花桥镇人民政府、管冲村村民委员会</t>
  </si>
  <si>
    <t>种植优质水稻400亩、附水沟、涵洞等附属设施</t>
  </si>
  <si>
    <t>产业受益后，可对脱贫户和监测户增收500元、每人、每年，务工收入0.1万/人/年</t>
  </si>
  <si>
    <t>政务公开、务工收入、分红、土地流转</t>
  </si>
  <si>
    <t>2023年花桥镇管冲村通村、通组道路建设</t>
  </si>
  <si>
    <t>新屋、邓家、下塘、白合、泉口、好学组等</t>
  </si>
  <si>
    <t>县交通运输局、花桥镇人民政府、管冲村村民委员会</t>
  </si>
  <si>
    <t>道路硬化6.7公里、宽4.5米、厚20CM，附护坡、桥梁等附属设施</t>
  </si>
  <si>
    <t>项目实施后，方便农产品运输、方便群众出行</t>
  </si>
  <si>
    <t>2023年花桥镇管冲村小型农田水利设施</t>
  </si>
  <si>
    <t>邓家、管冲、上升、神前等</t>
  </si>
  <si>
    <t>县水利局、花桥镇人民政府、管冲村村民委员会</t>
  </si>
  <si>
    <t>水塘清淤1500立方米、塘坝维修500米、宽3米、高4.5米、附排水管、网兜等附属设施</t>
  </si>
  <si>
    <t>项目实施后，可灌溉农田450亩，确保农田不受洪涝灾害及水产业养殖，增加村民收入</t>
  </si>
  <si>
    <t>乡村车间（特色收工基地）建设</t>
  </si>
  <si>
    <t>龙皮桥村</t>
  </si>
  <si>
    <t>2023年花桥镇龙皮桥村特色产业发展项目</t>
  </si>
  <si>
    <t>株树、柏树、大屋</t>
  </si>
  <si>
    <t>县农业农村局、花桥镇人民政府、龙皮桥村村民委员会</t>
  </si>
  <si>
    <t>乡村车间建设3000平米房，附生产设施等附属设施</t>
  </si>
  <si>
    <t>产业受益后，可对脱贫户和监测户增收450元、每人、每年，务工收入1万/人/年</t>
  </si>
  <si>
    <t>2023年花桥镇龙皮桥村小型农田水利设施</t>
  </si>
  <si>
    <t>王龙堰、龙皮电站大坝、麻柳塘、楼下、檀山</t>
  </si>
  <si>
    <t>县水利局、花桥镇人民政府、龙皮村村民委员会</t>
  </si>
  <si>
    <t>堰坝维修160米、高2.8米、宽3米、水渠硬化900米、宽0.8米、高0.9米、附涵洞、栏杆等附属设施</t>
  </si>
  <si>
    <t>项目实施后，可灌溉农田950亩，确保农田不受洪涝灾害，增加村民收入</t>
  </si>
  <si>
    <t>2023年花桥镇龙皮桥村通村通组道路建设</t>
  </si>
  <si>
    <t>龙皮桥-虎岩山、铺里、大圆、新山、桥头、新德、莲花</t>
  </si>
  <si>
    <t>县交通运输局、花桥镇人民政府、龙皮桥村村民委员会</t>
  </si>
  <si>
    <t>道路硬化4公里、宽4.5米、厚20CM，道路加宽3公里、宽1.5米，附护坡、涵洞等附属设施</t>
  </si>
  <si>
    <t>2023年花桥镇龙皮桥村电网改造</t>
  </si>
  <si>
    <t>全村30个村民小组</t>
  </si>
  <si>
    <t>县电力局、花桥镇人民政府、龙皮桥村村民委员会</t>
  </si>
  <si>
    <t>高压电线12000米、变压器9台、附电杆等附属设施</t>
  </si>
  <si>
    <t>项目实施后，可保障居民日常用电，企业生产，增加村整体收入</t>
  </si>
  <si>
    <t>学校建设和改造</t>
  </si>
  <si>
    <t>2023年花桥镇龙皮桥村学校建设</t>
  </si>
  <si>
    <t>龙皮、大圆</t>
  </si>
  <si>
    <t>县教育局、花桥镇人民政府、龙皮桥村村民委员会</t>
  </si>
  <si>
    <t>建设食堂200平方米，新建幼儿园200平方米，附排水沟等附属设施</t>
  </si>
  <si>
    <t>项目实施后，为学生和教师提供更好的环境</t>
  </si>
  <si>
    <t>石丘村</t>
  </si>
  <si>
    <t>2023年花桥镇石丘村小型农田水利设施</t>
  </si>
  <si>
    <t>红旗组、老屋组、皂树组、石泉、大山坪水库-石丘组</t>
  </si>
  <si>
    <t>县水利局、花桥镇人民政府、石丘村村民委员会</t>
  </si>
  <si>
    <t>河道护坡长800米、宽1.5米、高2.5米，水渠硬化长1780米、宽1.5米、高0.8米，附涵洞等附属设施</t>
  </si>
  <si>
    <t>2023年花桥镇石丘特色产业发展项目</t>
  </si>
  <si>
    <t>红旗组</t>
  </si>
  <si>
    <t>县农业农村局、花桥镇人民政府、石丘村村民委员会</t>
  </si>
  <si>
    <t>种植瓜蒌20亩、附支架等附属设施</t>
  </si>
  <si>
    <t>产业受益后，可对脱贫户和监测户增收450元、每人、每年，务工收入0.1万/人/年</t>
  </si>
  <si>
    <t>豹泉村</t>
  </si>
  <si>
    <t>2023年花桥镇豹泉村特色产业项目</t>
  </si>
  <si>
    <t>上湾组</t>
  </si>
  <si>
    <t>县农业农村局、花桥镇人民政府、豹泉村村民委员会</t>
  </si>
  <si>
    <t>种植油茶20亩、附水管、水泵等附属设施</t>
  </si>
  <si>
    <t>产业受益后，可对脱贫户和监测户增收450元、每人、每年，务工收入0.2万/人/年</t>
  </si>
  <si>
    <t>2023年花桥镇豹泉村产业路项目</t>
  </si>
  <si>
    <t>丁家组、新屋组、中房组</t>
  </si>
  <si>
    <t>新建机耕道长2000米、宽3米、附涵洞等附属设施</t>
  </si>
  <si>
    <t>项目实施后，可方便农产业运输、种植，增加群众收入</t>
  </si>
  <si>
    <t>2023年花桥镇豹泉村小型农田水利设施</t>
  </si>
  <si>
    <t>塘冲组、中房组、新罗组、新建组</t>
  </si>
  <si>
    <t>县水利局、花桥镇人民政府、豹泉村村居民委员会</t>
  </si>
  <si>
    <t>水塘清淤500立方米、塘坝硬化长250米、宽2.5米、高4米、水渠硬化1000米、宽0.5、高0.8米，新建水池二口，附水管、开关等附属设施</t>
  </si>
  <si>
    <t>项目实施后，可灌溉农田210亩，确保农田不受洪涝灾害，增加村民收入</t>
  </si>
  <si>
    <t>农村污水治理</t>
  </si>
  <si>
    <t>川口社区</t>
  </si>
  <si>
    <t>2023年花桥镇川口社区污水治理</t>
  </si>
  <si>
    <t>机关村、综合村</t>
  </si>
  <si>
    <t>县水利局、花桥镇人民政府、川口社区居民委员会</t>
  </si>
  <si>
    <t>水沟硬化150米、宽1米、高0.6，水沟维修200米。</t>
  </si>
  <si>
    <t>项目实施后，保障居民财产安全和安居环境</t>
  </si>
  <si>
    <t>楼屋村</t>
  </si>
  <si>
    <t>2023年花桥镇楼屋村特色产业项目</t>
  </si>
  <si>
    <t>塘头组、珠形组、上升组、岭头组、南庄组</t>
  </si>
  <si>
    <t>县农业农村局、花桥镇人民政府、楼屋村村民委员会</t>
  </si>
  <si>
    <t>油茶种植100亩，附水管等附属设施</t>
  </si>
  <si>
    <t>2023年花桥镇楼屋村小型农田水利设施</t>
  </si>
  <si>
    <t>县水利局、花桥镇人民政府、楼屋村村民委员会</t>
  </si>
  <si>
    <t>水塘清淤1000立方米、水渠硬化500米、宽0.3米、高0.4米，附涵洞、拦水坝等附属设施</t>
  </si>
  <si>
    <t>项目实施后，可灌溉农田390亩，确保农田不受洪涝灾害，增加村民收入</t>
  </si>
  <si>
    <t>2023年花桥镇楼屋村产业路项目</t>
  </si>
  <si>
    <t>排头组、珠形组</t>
  </si>
  <si>
    <t>新建机耕道长1000米、宽3米、附涵洞等附属设施</t>
  </si>
  <si>
    <t>2023年花桥镇楼屋村通村通组道路建设</t>
  </si>
  <si>
    <t>岭头组、南庄组</t>
  </si>
  <si>
    <t>县交通运输局、花桥镇人民政府、楼屋村村民委员会</t>
  </si>
  <si>
    <t>道路硬化500米、宽4米、厚20CM，附护坡、涵洞等附属设施</t>
  </si>
  <si>
    <t xml:space="preserve">        </t>
  </si>
  <si>
    <t>2023年花桥镇金石村特色产业项目</t>
  </si>
  <si>
    <t>石塘组、坳上组、湾里组、月形组、幸福组、町中组</t>
  </si>
  <si>
    <t>县农业农村局、花桥镇人民政府、金石村村民委员会</t>
  </si>
  <si>
    <t>种植油茶1000亩，附水管等附属设施</t>
  </si>
  <si>
    <t>金石村</t>
  </si>
  <si>
    <t>2023年花桥镇金石村小型农田水利设施</t>
  </si>
  <si>
    <t>石塘组、坳上组、湾里组、月头冲组</t>
  </si>
  <si>
    <t>县水利局、花桥镇人民政府、金石村村民委员会</t>
  </si>
  <si>
    <t>水塘清淤3500立方米，水渠3000米、宽0.6米、高0.8米，附护坡、涵洞等附属设施</t>
  </si>
  <si>
    <t>项目实施后，可灌溉农田400亩，确保农田不受洪涝灾害，增加村民收入</t>
  </si>
  <si>
    <t>2023年花桥镇金石村产业路项目</t>
  </si>
  <si>
    <t>新建机耕道3000米、宽3米、附涵洞等附属设施</t>
  </si>
  <si>
    <t>2023年花桥镇金石村通村通组道路建设</t>
  </si>
  <si>
    <t>石塘组、杨岳组</t>
  </si>
  <si>
    <t>道路硬化2500米、宽4米、厚20CM，附护坡、涵洞等附属设施</t>
  </si>
  <si>
    <t>2023年花桥镇金石村农村供水保障项目</t>
  </si>
  <si>
    <t>石塘组、坳上组、湾里组、月头冲组、杨岳组</t>
  </si>
  <si>
    <t>新建储水池3个（30平方米）附过滤器、水管等附属设施</t>
  </si>
  <si>
    <t>项目实施后，解决居民饮水安全</t>
  </si>
  <si>
    <t>扶贫车间(特色手工基地）建设</t>
  </si>
  <si>
    <t>2023年花桥镇渚溪村乡村车间建设</t>
  </si>
  <si>
    <t>黄安组</t>
  </si>
  <si>
    <t>县农业农村局、花桥镇人民政府、渚溪村村民委员会</t>
  </si>
  <si>
    <t>新建乡村车间1800平方米，附生产设备设施</t>
  </si>
  <si>
    <t>渚溪村</t>
  </si>
  <si>
    <t>2023年花桥镇渚溪小型农田水利设施</t>
  </si>
  <si>
    <t>渚溪河、主湾组、甄介组</t>
  </si>
  <si>
    <t>县水利局、花桥镇人民政府、渚溪村民委员会</t>
  </si>
  <si>
    <t>河道清淤4000立方米、水塘清淤500立方米，附护坡、涵洞等附属设施</t>
  </si>
  <si>
    <t>项目实施后，可灌溉农田1900亩，确保农田不受洪涝灾害，增加村民收入</t>
  </si>
  <si>
    <t>2023年花桥镇渚溪村通村通组道路建设</t>
  </si>
  <si>
    <t>新江组、新村组、甄介组、泉塘组</t>
  </si>
  <si>
    <t>县交通运输局、花桥镇人民政府、渚溪村村民委员会</t>
  </si>
  <si>
    <t>道路硬化3.5公里、宽3.5米、附其他附属工程</t>
  </si>
  <si>
    <t>蕉园村</t>
  </si>
  <si>
    <t>2023年花桥镇蕉园村特色产业发展项目</t>
  </si>
  <si>
    <t>红福组、新坪组</t>
  </si>
  <si>
    <t>县农业农村局、花桥镇人民政府、蕉园村村民委员会</t>
  </si>
  <si>
    <t>种植香芋40亩，附涵洞、排水沟等附属设施</t>
  </si>
  <si>
    <t>政务公开、务工收入、土地流转</t>
  </si>
  <si>
    <t>2023年花桥镇蕉园村小型农田水利设施</t>
  </si>
  <si>
    <t>红坪组、新坪组、下町组</t>
  </si>
  <si>
    <t>县水利局、花桥镇人民政府、蕉园村民委员会</t>
  </si>
  <si>
    <t>水渠硬化3000米、宽0.8米、高0.4米、附涵洞等附属设施</t>
  </si>
  <si>
    <t>2023年花桥镇蕉园村通村通组道路设施</t>
  </si>
  <si>
    <t>双龙组、新坪组、下町组</t>
  </si>
  <si>
    <t>县交通运输局、花桥镇人民政府、蕉园村村民委员会</t>
  </si>
  <si>
    <t>道路硬化2公里、宽3.5米、厚2CM，附护坡、涵洞等附属设施</t>
  </si>
  <si>
    <t>黄竹町村</t>
  </si>
  <si>
    <t>2023年花桥镇黄竹町村特色产业项目</t>
  </si>
  <si>
    <t>石塘组</t>
  </si>
  <si>
    <t>县农业农村局、花桥镇人民政府、黄竹町村村民委员会</t>
  </si>
  <si>
    <t>扩建养殖玫瑰香猪500头，附场房、养殖设备等附属设施</t>
  </si>
  <si>
    <t>2023年花桥镇黄竹町村小型农田水利设施建设</t>
  </si>
  <si>
    <t>新屋组、新厅组、一方组</t>
  </si>
  <si>
    <t>县水利局、花桥镇人民政府、黄竹町村民委员会</t>
  </si>
  <si>
    <t>水塘清淤980立方米、堰坝维修长15米、高1米、宽1.2米、水渠硬化500米、宽0.8米、高0.8米，附护坡、沉沙池等附属设施</t>
  </si>
  <si>
    <t>项目实施后，可灌溉农田800亩，确保农田不受洪涝灾害，增加村民收入</t>
  </si>
  <si>
    <t>2023年花桥镇黄竹町村通村通组道路设施</t>
  </si>
  <si>
    <t>丈塘组-超竹组、一方-颜冲组</t>
  </si>
  <si>
    <t>县交通运输局、花桥镇人民政府、黄竹町村村民委员会</t>
  </si>
  <si>
    <t>道路加宽硬化1.2公里、宽4米、厚CM，附涵洞、护坡等附属设施</t>
  </si>
  <si>
    <t>麦元村</t>
  </si>
  <si>
    <t>2023年花桥镇麦元村特色产业发展</t>
  </si>
  <si>
    <t>新建、扩建</t>
  </si>
  <si>
    <t>吴家组、长塘组</t>
  </si>
  <si>
    <t>县农业农村局、花桥镇人民政府、麦元村村民委员会</t>
  </si>
  <si>
    <t>油茶种植150亩、复垦500亩，新建乡村车间300平方米，附生产配备等附属设施</t>
  </si>
  <si>
    <t>2023年花桥镇麦元村小型农田水利设施</t>
  </si>
  <si>
    <t>长塘组、大冲组、泉头组、吴家组、王一组、庙背组、田中组</t>
  </si>
  <si>
    <t>县水利局、花桥镇人民政府、麦元村民委员会</t>
  </si>
  <si>
    <t>水塘、水库清淤8000立方米、塘坝维护500米、高5米、宽3.5米、水渠硬化1800米、宽0.8、高0.6，附涵洞、护坡等附属设施</t>
  </si>
  <si>
    <t>项目实施后，可灌溉农田1200亩，确保农田不受洪涝灾害，增加村民收入</t>
  </si>
  <si>
    <t>2023年花桥镇麦元村通村通组道路设施</t>
  </si>
  <si>
    <t>铁炉组、细屋王家、冲头组、泉头组</t>
  </si>
  <si>
    <t>县交通运输局、花桥镇人民政府、麦元村村民委员会</t>
  </si>
  <si>
    <t>道路硬化1.4公里、宽4米、厚20CM，附护坡、涵洞等附属设施</t>
  </si>
  <si>
    <t>种养殖基地</t>
  </si>
  <si>
    <t>敏东村</t>
  </si>
  <si>
    <t>2023年花桥镇敏东村特色产业项目</t>
  </si>
  <si>
    <t>新建组、鱼形组、丰树组</t>
  </si>
  <si>
    <t>县农业农村局、花桥镇人民政府、敏东村村民委员会</t>
  </si>
  <si>
    <t>种植油茶100亩、养殖黑山羊300头、鸭子5000只、附水管、排水沟等附属工程</t>
  </si>
  <si>
    <t>2023年花桥镇敏东村小型农田水利设施</t>
  </si>
  <si>
    <t>北斗组、刘家组、石冲组、倪家组、颜家组、新建组</t>
  </si>
  <si>
    <t>县水利局、花桥镇人民政府、敏东村村民委员会</t>
  </si>
  <si>
    <t>水渠硬化1000米、宽2米、高2米、水塘清淤5000立方米、河道硬化1000米、宽3米，附护坡、涵洞等附属设施</t>
  </si>
  <si>
    <t>项目实施后，可灌溉农田580亩，确保农田不受洪涝灾害，增加村民收入</t>
  </si>
  <si>
    <t>伞峰村</t>
  </si>
  <si>
    <t>2023年花桥镇伞峰村特色产业项目</t>
  </si>
  <si>
    <t>仁背组、坪武组、铁沙组</t>
  </si>
  <si>
    <t>县农业农村局、花桥镇人民政府、伞峰村村民委员会</t>
  </si>
  <si>
    <t>种植瓜蒌150亩、棉花200亩、油菜300亩、油茶500亩，附支架、排水沟等附属设施</t>
  </si>
  <si>
    <t>2023年花桥镇伞峰村小型农田水利设施</t>
  </si>
  <si>
    <t>团结组、油屋组、托依组、仁背组、大新组、山峰组、上峰组、雨塘组</t>
  </si>
  <si>
    <t>县水利局、花桥镇人民政府、伞峰村村民委员会</t>
  </si>
  <si>
    <t>水塘清淤5600立方米、塘坝维修200米、宽5米、高3米、水渠硬化1000米、宽0.8米、高0.6米、附涵洞、护坡等附属设施</t>
  </si>
  <si>
    <t>项目实施后，可灌溉农田1500亩，确保农田不受洪涝灾害，增加村民收入</t>
  </si>
  <si>
    <t>2023年花桥镇伞峰通村通组道路设施</t>
  </si>
  <si>
    <t>新屋组、枣子组、坪上组、坪武组、仁背组、大新组、托依组</t>
  </si>
  <si>
    <t>县交通运输局、花桥镇人民政府、伞峰村村民委员会</t>
  </si>
  <si>
    <t>道路硬化6公里、宽4.5米、厚20CM，附护坡、路基等附属设施</t>
  </si>
  <si>
    <t>均佳村</t>
  </si>
  <si>
    <t>2023年花桥镇均佳村特色产业项目</t>
  </si>
  <si>
    <t>老屋组</t>
  </si>
  <si>
    <t>县农业农村局、花桥镇人民政府、均佳村村民委员会</t>
  </si>
  <si>
    <t>种植油茶120亩、附排水沟、水管等附属设施</t>
  </si>
  <si>
    <t>2023年花桥镇均佳村小型农田水利设施</t>
  </si>
  <si>
    <t>三口组、山脚组</t>
  </si>
  <si>
    <t>县水利局、花桥镇人民政府、均佳村村民委员会</t>
  </si>
  <si>
    <t>水渠维护500米、宽1.5米、高1米、附护坡、涵洞等附属设施</t>
  </si>
  <si>
    <t>项目实施后，可灌溉农田1100亩，确保农田不受洪涝灾害，增加村民收入</t>
  </si>
  <si>
    <t>2023年花桥镇均佳通村通组道路设施</t>
  </si>
  <si>
    <t>斗田组、街上组</t>
  </si>
  <si>
    <t>县交通运输局、花桥镇人民政府、均佳村村民委员会</t>
  </si>
  <si>
    <t>道路硬化2.4公里、宽4.5米、厚20CM，附护坡、涵洞等附属设施</t>
  </si>
  <si>
    <t>欧东村</t>
  </si>
  <si>
    <t>2023年花桥镇欧东村小型农田水利设施</t>
  </si>
  <si>
    <t>龙泊组、满屋组、芝泥组、对江组、塘脚组</t>
  </si>
  <si>
    <t>县水利局、花桥镇人民政府、欧东村村民委员会</t>
  </si>
  <si>
    <t>新建堰坝10米、高1.5、宽1.5米、水渠硬化3000米、宽1.5米、高1米、塘坝维修20米、高2米、宽1.5米附护坡、涵洞等附属设施</t>
  </si>
  <si>
    <t>项目实施后，可灌溉农田650亩，确保农田不受洪涝灾害，增加村民收入</t>
  </si>
  <si>
    <t>畔冲村</t>
  </si>
  <si>
    <t>2023年花桥镇畔冲村特色产业发展项目</t>
  </si>
  <si>
    <t>木耙组</t>
  </si>
  <si>
    <t>县农业农村局、花桥镇人民政府、畔冲村村民委员会</t>
  </si>
  <si>
    <t>种植油茶100亩、新建乡村车间400平方米，附排水沟、水管等附属设施</t>
  </si>
  <si>
    <t>2023年花桥镇金畔冲农村供水保障项目</t>
  </si>
  <si>
    <t>对门湾组</t>
  </si>
  <si>
    <t>县水利局、花桥镇人民政府、畔冲村村民委员会</t>
  </si>
  <si>
    <t>新建储水池1个（30平方米）附过滤器、水管等附属设施</t>
  </si>
  <si>
    <t>2023年花桥镇畔冲村小型农田水利设施</t>
  </si>
  <si>
    <t>油铺湾、瓦子坪组</t>
  </si>
  <si>
    <t>水塘清淤1000立方米、塘坝维修长120米、宽2米、高2米、附排水管等附属设施</t>
  </si>
  <si>
    <t>项目实施后，可灌溉农田50亩，确保农田不受洪涝灾害，增加村民收入</t>
  </si>
  <si>
    <t>川口村</t>
  </si>
  <si>
    <t>2023年花桥镇川口村产业发展项目</t>
  </si>
  <si>
    <t>罗家组</t>
  </si>
  <si>
    <t>县农业农村局、花桥镇人民政府、川口村村民委员会</t>
  </si>
  <si>
    <t>养殖基围虾10亩，附水管、水沟、棚子等附属设施</t>
  </si>
  <si>
    <t>2023年花桥镇川口村通村通组道路设施</t>
  </si>
  <si>
    <t>上水组、炭垅组</t>
  </si>
  <si>
    <t>县交通运输局、花桥镇人民政府、川口村村民委员会</t>
  </si>
  <si>
    <t>新建道路6公里、宽4.5米、厚20CM，附护坡、涵洞等附属设施</t>
  </si>
  <si>
    <t>2023年花桥镇川口村小型农田水利设施</t>
  </si>
  <si>
    <t>大桥组、官冲组、下水组</t>
  </si>
  <si>
    <t>县水利局、花桥镇人民政府、川口村村民委员会</t>
  </si>
  <si>
    <t>水渠硬化300米、宽0.7米、高0.6米、新建堰坝长10米、高4米、宽2米、附涵洞、护坡等附属设施</t>
  </si>
  <si>
    <t>项目实施后，可灌溉农田150亩，确保农田不受洪涝灾害，增加村民收入</t>
  </si>
  <si>
    <t>2023年花桥镇川口村产业路项目</t>
  </si>
  <si>
    <t>大桥组、官冲组</t>
  </si>
  <si>
    <t>新建机耕道长350米、宽3米、附涵洞等附属设施</t>
  </si>
  <si>
    <t>便民综合服务设施</t>
  </si>
  <si>
    <t>2023年花桥镇白水村村部建设</t>
  </si>
  <si>
    <t>邓湾组</t>
  </si>
  <si>
    <t>县组织部、花桥镇人民政府、白水村村民委员会</t>
  </si>
  <si>
    <t>村部维修160平方米、附敞篷、门、电线等附属设施</t>
  </si>
  <si>
    <t>项目实施后，更好的服务群众</t>
  </si>
  <si>
    <t>2023年花桥镇白水村通村通组道路设施</t>
  </si>
  <si>
    <t>川口村赤水组-白水村</t>
  </si>
  <si>
    <t>县交通运输局、花桥镇人民政府、白水村村民委员会</t>
  </si>
  <si>
    <t>道路加宽1.8公里、宽6米、厚20CM，附桥梁、涵洞等附属工程</t>
  </si>
  <si>
    <t>2023年花桥镇白水村小型农田水利设施</t>
  </si>
  <si>
    <t>塘湾组</t>
  </si>
  <si>
    <t>县水利局、花桥镇人民政府、白水村村民委员会</t>
  </si>
  <si>
    <t>水塘维修50米、宽0.5、高1.5米、附涵洞、排水管等附属设施</t>
  </si>
  <si>
    <t>项目实施后，可灌溉农田100亩，确保农田不受洪涝灾害，增加村民收入</t>
  </si>
  <si>
    <t>渐佳坳村</t>
  </si>
  <si>
    <t>2023年花桥镇渐佳坳村年产业发展项目</t>
  </si>
  <si>
    <t>陈家组</t>
  </si>
  <si>
    <t>县农业农村局、花桥镇人民政府、渐佳坳村村民委员会</t>
  </si>
  <si>
    <t>新建乡村车间600平方米，养殖麻鸭3万、养殖草鱼40亩，附生产设备等附属设施</t>
  </si>
  <si>
    <t>2023年花桥镇渐佳坳村小型农田水利设施</t>
  </si>
  <si>
    <t>陈家组、凡冲组、荷陆组至凡冲组</t>
  </si>
  <si>
    <t>县水利局、花桥镇人民政府、渐佳坳村村民委员会</t>
  </si>
  <si>
    <t>水塘清淤30000立方米，水渠维修长4公里、宽1.5米、高1.5米、附护坡、涵洞、排水沟等附属设施</t>
  </si>
  <si>
    <t>项目实施后，可灌溉农田560亩，确保农田不受洪涝灾害，增加村民收入</t>
  </si>
  <si>
    <t>接官亭村</t>
  </si>
  <si>
    <t>2023年花桥镇接官亭村年产业发展项目</t>
  </si>
  <si>
    <t>何家组</t>
  </si>
  <si>
    <t>县农业农村局、花桥镇人民政府、接官亭村村民委员会</t>
  </si>
  <si>
    <t>养殖玫瑰香猪30头，附产业设施等附属设施</t>
  </si>
  <si>
    <t>2023年花桥镇接官亭村通村通组道路设施</t>
  </si>
  <si>
    <t>丁家组、接官组、陶田至石江组</t>
  </si>
  <si>
    <t>县交通运输局、花桥镇人民政府、接官亭村村民委员会</t>
  </si>
  <si>
    <t>道路硬化3公里、宽4.5米、厚20CM，附护坡、涵洞等附属设施</t>
  </si>
  <si>
    <t>2023年花桥镇接官亭村小型农田水利设施</t>
  </si>
  <si>
    <t>何家组、铺里组</t>
  </si>
  <si>
    <t>县水利局、花桥镇人民政府、接官亭村村民委员会</t>
  </si>
  <si>
    <t>水塘清淤1500立方米、缇坝维修长20米、宽5米、高10米、附排水管等附属设施</t>
  </si>
  <si>
    <t>项目实施后，可灌溉农田900亩，确保农田不受洪涝灾害，增加村民收入</t>
  </si>
  <si>
    <t>2023年花桥镇接官亭村年特色种植产业</t>
  </si>
  <si>
    <t>铺理组</t>
  </si>
  <si>
    <t>水蜜桃、杨梅、枇杷种植40亩，附排水沟、水管等附属设施</t>
  </si>
  <si>
    <t>清瑞村</t>
  </si>
  <si>
    <t>2023年花桥镇清瑞村年产业发展项目</t>
  </si>
  <si>
    <t>肥塘组、周家组、白泥组、梽木组、素陂组</t>
  </si>
  <si>
    <t>县农业农村局、花桥镇人民政府、清瑞村村民委员会</t>
  </si>
  <si>
    <t>烟叶种植500亩、棉花种植500亩、优质水稻1500亩，附排水沟、涵洞等附属设施</t>
  </si>
  <si>
    <t>2023年花桥镇清瑞村通村通组道路设施</t>
  </si>
  <si>
    <t>岭头组至清瑞组</t>
  </si>
  <si>
    <t>县交通运输局、花桥镇人民政府、清瑞村村民委员会</t>
  </si>
  <si>
    <t>道路硬化200米、宽4.5米、厚20CM，附护坡、涵洞等附属设施</t>
  </si>
  <si>
    <t>2023年花桥镇清瑞村小型农田水利设施</t>
  </si>
  <si>
    <t>秧冲组至清瑞组、大头组</t>
  </si>
  <si>
    <t>县水利局、花桥镇人民政府、清瑞村村民委员会</t>
  </si>
  <si>
    <t>河坝维修500米、宽3米、高4米、附排水管、涵洞等附属设施</t>
  </si>
  <si>
    <t>龙桥村</t>
  </si>
  <si>
    <t>2023年花桥镇龙桥村小型农田水利设施</t>
  </si>
  <si>
    <t>沙坡组、长岭组、巩桥组</t>
  </si>
  <si>
    <t>县水利局、花桥镇人民政府、龙桥村村民委员会</t>
  </si>
  <si>
    <t>水渠硬化1300米、宽0.8米、高0.6米，河道清淤2000米、宽3米，附护坡、涵洞附属工程</t>
  </si>
  <si>
    <t>项目实施后，可灌溉农田80亩，确保农田不受洪涝灾害，增加村民收入</t>
  </si>
  <si>
    <t>2023年花桥镇龙桥村供水保障建设</t>
  </si>
  <si>
    <t>全村6个居民小组</t>
  </si>
  <si>
    <t>新建饮水管3.5公里、附蓄水池、开关等附属设施</t>
  </si>
  <si>
    <t>2023年花桥镇龙桥村通村通组道路设施</t>
  </si>
  <si>
    <t>龙头组</t>
  </si>
  <si>
    <t>县交通运输局、花桥镇人民政府、龙桥村村民委员会</t>
  </si>
  <si>
    <t>道路硬化1公里、宽4米、厚15CM，护坡、涵洞等附属设施</t>
  </si>
  <si>
    <t>2023年花桥镇龙桥村年产业发展项目</t>
  </si>
  <si>
    <t>沙坡组</t>
  </si>
  <si>
    <t>县农业农村局、花桥镇人民政府、龙桥村村民委员会</t>
  </si>
  <si>
    <t>种植芋头、红薯15亩、附排水管等附属设施</t>
  </si>
  <si>
    <t>上古村</t>
  </si>
  <si>
    <t>2023年花桥镇上古村年产业发展项目</t>
  </si>
  <si>
    <t>全村10个村民小组</t>
  </si>
  <si>
    <t>县农业农村局、花桥镇人民政府、上古村村民委员会</t>
  </si>
  <si>
    <t>烟叶种植200亩、养殖牛蛙50亩、油茶2000亩、魔芋50亩，附水管、涵洞、水沟等附属设施</t>
  </si>
  <si>
    <t>2023年花桥镇上古村供水保障建设</t>
  </si>
  <si>
    <t>油甫组、新龙族、大屋组、大新组</t>
  </si>
  <si>
    <t>县水利局、花桥镇人民政府、上古村村民委员会</t>
  </si>
  <si>
    <t>水塘清淤3000立方米、塘坝维修300米、宽4米、高3.5米、附涵洞、电排等附属设施</t>
  </si>
  <si>
    <t>高新村</t>
  </si>
  <si>
    <t>2023年花桥镇高新村年产业发展项目</t>
  </si>
  <si>
    <t>高新村15个村民小组</t>
  </si>
  <si>
    <t>县农业农村局、花桥镇人民政府、高新村村民委员会</t>
  </si>
  <si>
    <t>稻油轮作种植1500亩，蔬菜种植基地50亩，玫瑰香猪养殖200头，增加建设乡村振兴车间公益岗位10个，附敞篷、车间生产设备等附属设施</t>
  </si>
  <si>
    <t>2023年花桥镇高新村小型农田水利设施</t>
  </si>
  <si>
    <t>烟泉组、瑞芝组、石芝组</t>
  </si>
  <si>
    <t>县水利局、花桥镇人民政府、高新村村民委员会</t>
  </si>
  <si>
    <t>水渠维修1000米、宽0.8米、高0.6米，水塘清淤1000立方米，塘坝维修350米、宽0.8米、高3米、附排水沟、涵洞等附属设施</t>
  </si>
  <si>
    <t>2023年花桥镇高新村灌溉农田水利设施</t>
  </si>
  <si>
    <t>全村15个村民小组</t>
  </si>
  <si>
    <t>河道清淤2100米、河坝维修4200米、宽0.8米、高2米，附排水沟、钢筋等附属设施</t>
  </si>
  <si>
    <t>2023年花桥镇高新村通村通组道路设施</t>
  </si>
  <si>
    <t>石芝组、高新组、高池组、大屋组、庙前组、三义组、新屋组</t>
  </si>
  <si>
    <t>县交通运输局、花桥镇人民政府、高新村村民委员会</t>
  </si>
  <si>
    <t>道路加宽硬化1.5公里、加宽1.5米、厚20CM，附护坡、涵洞等附属工程</t>
  </si>
  <si>
    <t>2023年花桥镇高新村通组道路设施</t>
  </si>
  <si>
    <t>烟泉组</t>
  </si>
  <si>
    <t>道路硬化950米、宽4米、厚20CM，附涵洞、排水沟、护坡等附属设施</t>
  </si>
  <si>
    <t>2023年花桥镇高新村产业路建设</t>
  </si>
  <si>
    <t>桥边组、花桥组、烟泉组</t>
  </si>
  <si>
    <t>新建产业路650米、宽5米，产业路硬化1000米，宽4米、厚20CM，附桥梁、涵洞等附属设施</t>
  </si>
  <si>
    <t>2023年花桥镇高新村便民综合服务建设</t>
  </si>
  <si>
    <t>石芝组</t>
  </si>
  <si>
    <t>县组织部、花桥镇人民政府、高新村村民委员会</t>
  </si>
  <si>
    <t>新建便民综合服务中心500平方米，附广场、办公用具等附属设施</t>
  </si>
  <si>
    <t>2023年花桥镇高新村幸福大道延伸提质改造项目</t>
  </si>
  <si>
    <t>花桥组、石芝组、高新组、高池组、大屋组、庙前组、三义组</t>
  </si>
  <si>
    <t>道路延伸800米、宽6米、厚25CM，附护坡、涵洞等附属设施</t>
  </si>
  <si>
    <t>浅潭村</t>
  </si>
  <si>
    <t>2023年花桥镇浅潭村产业发展项目</t>
  </si>
  <si>
    <t>新丰组、沙山组、背冲组</t>
  </si>
  <si>
    <t>县农业农村局、花桥镇人民政府、浅潭村村民委员会</t>
  </si>
  <si>
    <t>油茶林复垦300亩</t>
  </si>
  <si>
    <t>产业受益后，可对脱贫户和监测户增收450元、每人、每年，务工收入0.3万/人/年</t>
  </si>
  <si>
    <t>2023年花桥镇浅潭村小型农田水利设施</t>
  </si>
  <si>
    <t>老屋组、杉树组</t>
  </si>
  <si>
    <t>县水利局、花桥镇人民政府、浅潭村村民委员会</t>
  </si>
  <si>
    <t>水塘清淤5000立方米、塘坝维修100米、宽2米、高3米，附护坡、涵洞、钢筋等附属设施</t>
  </si>
  <si>
    <t>项目实施后，可灌溉农田230亩，确保农田不受洪涝灾害，增加村民收入</t>
  </si>
  <si>
    <t>将军村</t>
  </si>
  <si>
    <t>2023年花桥镇将军村产业发展项目</t>
  </si>
  <si>
    <t>沙坪组、沙泉组、高山组、高堰组</t>
  </si>
  <si>
    <t>县农业农村局、花桥镇人民政府、将军村村民委员会</t>
  </si>
  <si>
    <t>种植油茶30亩，附排水沟、水管等附属设施</t>
  </si>
  <si>
    <t>2023年花桥镇将军村小型农田水利设施</t>
  </si>
  <si>
    <t>高南组、前进组、高山组、高堰组、红星组、卫星组、沙坪组、沙泉组</t>
  </si>
  <si>
    <t>县水利局、花桥镇人民政府、将军村村民委员会</t>
  </si>
  <si>
    <t>水渠硬化2000米、宽0.8米、高0.6米，塘坝维修1500米、高4米、宽2米，附涵洞、护坡等附属设施</t>
  </si>
  <si>
    <t>项目实施后，可灌溉农田500亩，确保农田不受洪涝灾害，增加村民收入</t>
  </si>
  <si>
    <t>马署村</t>
  </si>
  <si>
    <t>2023年花桥镇马署村产业发展项目</t>
  </si>
  <si>
    <t>李家组、罗家组、庙湾组</t>
  </si>
  <si>
    <t>县农业农村局、花桥镇人民政府、马署村村民委员会</t>
  </si>
  <si>
    <t>种植冬瓜50亩、香芋200亩，附排水沟、支架等附属设施</t>
  </si>
  <si>
    <t>2023年花桥镇马署村小型农田水利设施</t>
  </si>
  <si>
    <t>麻塘组、塘湾组、肖家组、四滩组</t>
  </si>
  <si>
    <t>县水利局、花桥镇人民政府、马署村村民委员会</t>
  </si>
  <si>
    <t>塘坝硬化500米、高4米、宽6米、水库堰坝维修20米、宽12米、高8米，附涵洞、排水管、钢筋等附属设施</t>
  </si>
  <si>
    <t>项目实施后，可灌溉农田320亩，确保农田不受洪涝灾害，增加村民收入</t>
  </si>
  <si>
    <t>龙海村</t>
  </si>
  <si>
    <t>2023年花桥镇龙海村产业发展项目</t>
  </si>
  <si>
    <t>鱼岭组</t>
  </si>
  <si>
    <t>县农业农村局、花桥镇人民政府、龙海村村民委员会</t>
  </si>
  <si>
    <t>油茶种植200亩，附排水沟、水管等附属设施</t>
  </si>
  <si>
    <t>2023年花桥镇龙海村小型农田水利设施</t>
  </si>
  <si>
    <t>铁铺组、畔塘组、张家组、江坪组、金塘组、张村组</t>
  </si>
  <si>
    <t>县水利局、花桥镇人民政府、龙海村村民委员会</t>
  </si>
  <si>
    <t>水渠硬化3公里、宽3米、高2米、水塘清淤3000立方米，塘坝维修300米、宽1.5米、高3米，附涵洞、排水沟等附属设施</t>
  </si>
  <si>
    <t>项目实施后，可灌溉农田3600亩，确保农田不受洪涝灾害，增加村民收入</t>
  </si>
  <si>
    <t>2023年花桥镇龙海村通村通组道路设施</t>
  </si>
  <si>
    <t>贺湾组至胜利组</t>
  </si>
  <si>
    <t>县交通运输局、花桥镇人民政府、龙海村村民委员会</t>
  </si>
  <si>
    <t>道路硬化1.1公里、宽4.5米、厚20CM，附护坡、排水沟等附属设施</t>
  </si>
  <si>
    <t>2023年花桥镇龙海村产业路建设</t>
  </si>
  <si>
    <t>铁铺组</t>
  </si>
  <si>
    <t>新建产业路1.28公里，宽3米，附涵洞、排水沟等附属设施</t>
  </si>
  <si>
    <t>天光村</t>
  </si>
  <si>
    <t>2023年花桥镇天光村乡村车间建设</t>
  </si>
  <si>
    <t>石丘村颜冲组</t>
  </si>
  <si>
    <t>县农业农村局、花桥镇人民政府、天光村村民委员会</t>
  </si>
  <si>
    <t>乡村车间扩建公益岗位10个，附生产设备</t>
  </si>
  <si>
    <t>2023年花桥镇天光村通村通组道路设施</t>
  </si>
  <si>
    <t>石丘村至原高冲村委员会</t>
  </si>
  <si>
    <t>县交通运输局、花桥镇人民政府、天光村村民委员会</t>
  </si>
  <si>
    <t>道路路面维修9公里、宽4.5米、附护坡、排水沟等附属设施</t>
  </si>
  <si>
    <t>花桥社区</t>
  </si>
  <si>
    <t>2023年花桥镇花桥社区污水治理</t>
  </si>
  <si>
    <t>衡川路</t>
  </si>
  <si>
    <t>县水利局、花桥镇人民政府、花桥社区居民委员会</t>
  </si>
  <si>
    <t>排水沟维修1000米，宽0.8米、高0.6米，附钢筋、盖板等附属设施</t>
  </si>
  <si>
    <t>新镇社区</t>
  </si>
  <si>
    <t>2023年花桥镇新镇社区污水治理</t>
  </si>
  <si>
    <t>花苑南路</t>
  </si>
  <si>
    <t>县水利局、花桥镇人民政府、新镇社区居民委员会</t>
  </si>
  <si>
    <t>排水沟维修60米，宽1米、高1.5米，附钢筋、盖板、路面维修等附属设施</t>
  </si>
  <si>
    <t>花桥镇人民政府</t>
  </si>
  <si>
    <t>2023年花桥镇种植基地特色产业项目</t>
  </si>
  <si>
    <t>原花桥片区</t>
  </si>
  <si>
    <t>县农业农村局、花桥镇人民政府</t>
  </si>
  <si>
    <t>油茶种植2000亩、瓜蒌种植300亩、玫瑰香猪养殖200头，附水管、支架等附属设施</t>
  </si>
  <si>
    <t>产业受益后，可对脱贫户和监测户增收450元、每人、每年，务工收入0.5万/人/年</t>
  </si>
  <si>
    <t>易地搬迁后扶</t>
  </si>
  <si>
    <t>公共服务岗位</t>
  </si>
  <si>
    <t>2023年花桥镇易地搬迁后扶项目</t>
  </si>
  <si>
    <t>花桥镇渚溪村（总官组）</t>
  </si>
  <si>
    <t>增加公益岗位10个，附产业设备</t>
  </si>
  <si>
    <t>产业受益后，可对脱贫户和监测户增收450元、每人、每年，务工收入1.5万/人/年</t>
  </si>
  <si>
    <t>2023年花桥镇厕所改建项目</t>
  </si>
  <si>
    <t>全镇31个村（社区）</t>
  </si>
  <si>
    <t>县乡村振兴局、花桥镇人民政府</t>
  </si>
  <si>
    <t>新建改厕化粪池桶500个，附水管、水泥等附属设施</t>
  </si>
  <si>
    <t>项目实施后，改善污水外流、美化河道和环境，可增加脱贫户务工收入5万</t>
  </si>
  <si>
    <t>谭子山镇</t>
  </si>
  <si>
    <t>2023年谭子山镇灾后重建维修项目</t>
  </si>
  <si>
    <t>谭子山镇、县乡村振兴局</t>
  </si>
  <si>
    <t>损毁维修21处</t>
  </si>
  <si>
    <t>2023年谭子山镇农村厕所改造项目</t>
  </si>
  <si>
    <t>农村改厕412户</t>
  </si>
  <si>
    <t>司马村</t>
  </si>
  <si>
    <t>2023年谭子山镇司马村公路建设项目</t>
  </si>
  <si>
    <t>县乡村振兴局、司马村</t>
  </si>
  <si>
    <t>司马村通组公路硬化</t>
  </si>
  <si>
    <t>2023年谭子山镇司马村塘坝护砌清淤项目</t>
  </si>
  <si>
    <t>全村骨干塘清淤护砌</t>
  </si>
  <si>
    <t>全村骨干塘清淤护砌120米</t>
  </si>
  <si>
    <t>2023年谭子山镇司马村幸福屋场建设</t>
  </si>
  <si>
    <t>幸福屋场建设</t>
  </si>
  <si>
    <t>2023年谭子山镇司马村种植、养殖项目</t>
  </si>
  <si>
    <t>水稻种植200亩养鸭50000只</t>
  </si>
  <si>
    <t>莲塘村</t>
  </si>
  <si>
    <t>2023年谭子山镇莲塘村田间渠、塘坝清淤护砌项目</t>
  </si>
  <si>
    <t>县乡村振兴局、莲塘村</t>
  </si>
  <si>
    <t>塘坝及沟渠护砌1500米</t>
  </si>
  <si>
    <t>2023年谭子山镇莲塘村通组公路建设项目</t>
  </si>
  <si>
    <t>周泥塘、尤子塘等5个组</t>
  </si>
  <si>
    <t>硬化公路4千米</t>
  </si>
  <si>
    <t>2023年谭子山镇莲塘村幸福屋场建设项目</t>
  </si>
  <si>
    <t>莲塘村井公塘、大盘岭等8个组</t>
  </si>
  <si>
    <t>大盘岭幸福屋场路建设</t>
  </si>
  <si>
    <t>开展乡村公共服务</t>
  </si>
  <si>
    <t>2023年谭子山镇莲塘村井公塘屋场、张三塘屋场项目</t>
  </si>
  <si>
    <t>2处50平方米，共约100平方米</t>
  </si>
  <si>
    <t>2023年谭子山镇莲塘村优质稻、粮、棉种植、加工、服务项目</t>
  </si>
  <si>
    <t>30亩抛荒田发展</t>
  </si>
  <si>
    <t>水井村</t>
  </si>
  <si>
    <t>2023年谭子山镇水井村道路硬化项目</t>
  </si>
  <si>
    <t>西冲组</t>
  </si>
  <si>
    <t>农业农村局水井村</t>
  </si>
  <si>
    <t>道路硬化750米</t>
  </si>
  <si>
    <t>2023年谭子山镇水井村鱼塘清淤护砌项目</t>
  </si>
  <si>
    <t>文冲组</t>
  </si>
  <si>
    <t xml:space="preserve"> 15亩</t>
  </si>
  <si>
    <t>三元、桂花等组</t>
  </si>
  <si>
    <t xml:space="preserve"> 1000米</t>
  </si>
  <si>
    <t>2023年谭子山镇水井村田间渠护砌项目</t>
  </si>
  <si>
    <t>芹菜、湖花等组</t>
  </si>
  <si>
    <t xml:space="preserve"> 450米</t>
  </si>
  <si>
    <t>翔龙村</t>
  </si>
  <si>
    <t>2023年谭子山镇翔龙村水稻种植项目</t>
  </si>
  <si>
    <t>农业农村局、翔龙村</t>
  </si>
  <si>
    <t>翔龙村水稻种植 1200亩</t>
  </si>
  <si>
    <t>2023年谭子山镇翔龙村养殖项目</t>
  </si>
  <si>
    <t>湘黄鸡养殖  7万羽</t>
  </si>
  <si>
    <t>2023年谭子山镇翔龙村大棚蔬菜种植项目</t>
  </si>
  <si>
    <t>翔龙村大棚蔬菜种植   50亩</t>
  </si>
  <si>
    <t>2023年谭子山镇翔龙村塘坝护砌项目</t>
  </si>
  <si>
    <t>翔龙村李子组、上公塘组、味子组、毛冲组等四口塘</t>
  </si>
  <si>
    <t>炮公村</t>
  </si>
  <si>
    <t>2023年谭子山镇炮公村田间、塘呗清淤项目</t>
  </si>
  <si>
    <t>农业农村局、炮公村</t>
  </si>
  <si>
    <t>邓木等10个组23口骨干塘清淤护砌、田间渠道2000米</t>
  </si>
  <si>
    <t>2023年谭子山镇炮公村种养殖项目</t>
  </si>
  <si>
    <t>种植200苗、养殖5000羽</t>
  </si>
  <si>
    <t>2023年谭子山镇炮公村通组公路项目</t>
  </si>
  <si>
    <t>新屋等13个组公路硬化5.4公里</t>
  </si>
  <si>
    <t>2023年谭子山镇炮公村生态养鱼项目</t>
  </si>
  <si>
    <t>生态养鱼200苗、5万尾</t>
  </si>
  <si>
    <t>村庄建设</t>
  </si>
  <si>
    <t>2023年谭子山镇炮公村村内建设项目</t>
  </si>
  <si>
    <t>文广体新局、炮公村</t>
  </si>
  <si>
    <t>1处</t>
  </si>
  <si>
    <t>五塘村</t>
  </si>
  <si>
    <t>2023年谭子山镇五塘村集中供水项目</t>
  </si>
  <si>
    <t>五塘村集中供水23个组</t>
  </si>
  <si>
    <t>2023年谭子山镇五塘村五塘组路行塘塘坝护砌</t>
  </si>
  <si>
    <t>护砌50米8万</t>
  </si>
  <si>
    <t>2023年谭子山镇五塘村新坳组组路硬化</t>
  </si>
  <si>
    <t>马路硬化1.3公里45万</t>
  </si>
  <si>
    <t>2023年谭子山镇五塘村购买农业生产农具项目</t>
  </si>
  <si>
    <t>购买犁田机烘干机</t>
  </si>
  <si>
    <t>2023年谭子山镇五塘村优质稻、粮、棉种植加工、服务</t>
  </si>
  <si>
    <t>力塘组、五塘、氽草塘200亩</t>
  </si>
  <si>
    <t>上塘村</t>
  </si>
  <si>
    <t>2023年谭子山镇上塘村东塘道路硬化项目</t>
  </si>
  <si>
    <t>东塘、仁冲、会家</t>
  </si>
  <si>
    <t>道路硬化10公里</t>
  </si>
  <si>
    <t>2023年谭子山镇上塘村水利建设项目</t>
  </si>
  <si>
    <t>茶口、兴隆、三福、鲁草塘</t>
  </si>
  <si>
    <t>高标准农田建设塘头清淤、硬化</t>
  </si>
  <si>
    <t>解决村民生活生产需求</t>
  </si>
  <si>
    <t>2023年谭子山镇上塘村鸡场建设项目</t>
  </si>
  <si>
    <t>上塘村朱冲组</t>
  </si>
  <si>
    <t>鸡场建设1000㎡</t>
  </si>
  <si>
    <t>带动本村畜牧业发展</t>
  </si>
  <si>
    <t>2023年谭子山镇上塘村果木树种植项目</t>
  </si>
  <si>
    <t>果木树种植100亩</t>
  </si>
  <si>
    <t>带动本村种植业发展</t>
  </si>
  <si>
    <t>2023年谭子山镇上塘村公共公厕建设项目</t>
  </si>
  <si>
    <t>工联村</t>
  </si>
  <si>
    <t>2023年谭子山镇工联村乡村旅游项目</t>
  </si>
  <si>
    <t>衡阳市文体广旅局、县乡村振兴局</t>
  </si>
  <si>
    <t>打造民宿、修路</t>
  </si>
  <si>
    <t>壮大村集体经济</t>
  </si>
  <si>
    <t>产业分红</t>
  </si>
  <si>
    <t>水稻种植、水产养殖业发展</t>
  </si>
  <si>
    <t>2023年谭子山镇工联村特色水产养殖项目</t>
  </si>
  <si>
    <t>农业农村局</t>
  </si>
  <si>
    <t>稻田养鱼等</t>
  </si>
  <si>
    <t>2023年谭子山镇工联村光伏电站项目</t>
  </si>
  <si>
    <t>乡村振兴局</t>
  </si>
  <si>
    <t>60kw</t>
  </si>
  <si>
    <t>2023年谭子山镇工联村电排站项目</t>
  </si>
  <si>
    <t>20KW</t>
  </si>
  <si>
    <t>抗旱保收</t>
  </si>
  <si>
    <t>增产增收</t>
  </si>
  <si>
    <t>2023年谭子山镇工联村通组公路建设项目</t>
  </si>
  <si>
    <t>新建、维修</t>
  </si>
  <si>
    <t>交通局、公路局</t>
  </si>
  <si>
    <t>5km</t>
  </si>
  <si>
    <t>2023年谭子山镇工联村安全饮水项目</t>
  </si>
  <si>
    <t>全村户户通自来水</t>
  </si>
  <si>
    <t>安全饮水</t>
  </si>
  <si>
    <t>2023谭子山镇工联村清花河（垢塘至秦阁洲段）清淤护砌项目</t>
  </si>
  <si>
    <t>1km河道清淤护砌</t>
  </si>
  <si>
    <t>抗旱排洪</t>
  </si>
  <si>
    <t>2023年谭子山镇工联村塘坝清淤护砌项目</t>
  </si>
  <si>
    <t>10口骨干山塘清淤护砌</t>
  </si>
  <si>
    <t>2023年谭子山镇工联村高标准农田建设项目</t>
  </si>
  <si>
    <t>新建4km高标准水渠</t>
  </si>
  <si>
    <t>农业生产</t>
  </si>
  <si>
    <t>产业设施</t>
  </si>
  <si>
    <t>2023年谭子山镇工联村水厂、米厂、油厂改造，扩建、添置设备</t>
  </si>
  <si>
    <t>扩建，改造</t>
  </si>
  <si>
    <t>农业农村局，水利局，乡村振兴局</t>
  </si>
  <si>
    <t>水厂1500㎡米厂2500㎡</t>
  </si>
  <si>
    <t>改善环境</t>
  </si>
  <si>
    <t>2023年谭子山镇工联村瓜、果、蔬菜种养基地项目</t>
  </si>
  <si>
    <t>蔬菜基地200亩以上</t>
  </si>
  <si>
    <t>枫树村</t>
  </si>
  <si>
    <t>2023年谭子山镇枫树村水稻种植、养殖项目</t>
  </si>
  <si>
    <t>农业农村局、枫树村</t>
  </si>
  <si>
    <t>枫树村水稻种植2100亩蛋鸭蛋鸡10000羽</t>
  </si>
  <si>
    <t>2023年谭子山镇枫树村塘坝护砌、道路硬化、桥梁维修扩建项目</t>
  </si>
  <si>
    <t>枫树村杨家刀子邹家陶家磨丰路丝祝福杨桥</t>
  </si>
  <si>
    <t>木潭村</t>
  </si>
  <si>
    <t>2023年谭子山镇木潭村田间渠、塘坝清淤护砌</t>
  </si>
  <si>
    <t>塘坝及沟渠护砌1600米</t>
  </si>
  <si>
    <t>2023年谭子山镇木潭村公路建设项目</t>
  </si>
  <si>
    <t>腰塘组、华家、燕冲</t>
  </si>
  <si>
    <t>硬化公路8千米</t>
  </si>
  <si>
    <t>2023年谭子山镇木潭村优质稻、粮、棉种植、加工服务项目</t>
  </si>
  <si>
    <t>40亩抛荒田发展</t>
  </si>
  <si>
    <t>2023年谭子山镇木潭村茶油生产项目</t>
  </si>
  <si>
    <t>204亩油茶生产</t>
  </si>
  <si>
    <t>乐嘉村</t>
  </si>
  <si>
    <t>2023年谭子山镇乐嘉村马塘河坝清淤护砌</t>
  </si>
  <si>
    <t>乐嘉村马塘片区</t>
  </si>
  <si>
    <t>农业农村局、乐嘉村</t>
  </si>
  <si>
    <t>马塘河道清淤护砌5公里</t>
  </si>
  <si>
    <t>2023年谭子山镇乐嘉村组路硬化</t>
  </si>
  <si>
    <t>交通局、乐嘉村</t>
  </si>
  <si>
    <t>村组路硬化12.8公里</t>
  </si>
  <si>
    <t>2023年谭子山镇乐嘉村塘坝护砌硬化</t>
  </si>
  <si>
    <t>水利局、乐嘉村</t>
  </si>
  <si>
    <t>村塘坝硬化10口蓄水塘</t>
  </si>
  <si>
    <t>2023年谭子山镇乐嘉村山生种养专业合作社</t>
  </si>
  <si>
    <t>鸡鸭5000羽、水田种养200亩、果树基地10亩</t>
  </si>
  <si>
    <t>2023年谭子山镇乐嘉村嘉禾合作社项目</t>
  </si>
  <si>
    <t>乡村振兴局、乐嘉村</t>
  </si>
  <si>
    <t>水稻种植300亩、玫瑰基地、枇杷基地</t>
  </si>
  <si>
    <t>杨湖村</t>
  </si>
  <si>
    <t>2023年谭子山镇杨湖村乡村旅游项目</t>
  </si>
  <si>
    <t>2023年谭子山镇杨湖村老必堰猪场项目</t>
  </si>
  <si>
    <t>农业农村局、杨湖村</t>
  </si>
  <si>
    <t>1000㎡</t>
  </si>
  <si>
    <t>2023年谭子山镇杨湖村特色水产养殖项目</t>
  </si>
  <si>
    <t>100000条</t>
  </si>
  <si>
    <t>2023年谭子山镇杨湖村光伏电站</t>
  </si>
  <si>
    <t>县乡村振兴局、杨湖村</t>
  </si>
  <si>
    <t>2023年谭子山镇杨湖村电排站项目</t>
  </si>
  <si>
    <t>水利局、杨湖村</t>
  </si>
  <si>
    <t>2023年谭子山镇杨湖村通组公路建设项目</t>
  </si>
  <si>
    <t>供水保障</t>
  </si>
  <si>
    <t>2023年谭子山镇杨湖村自来水到户项目</t>
  </si>
  <si>
    <t>乡村振兴局杨湖村</t>
  </si>
  <si>
    <t>2023年谭子山镇杨湖村柿江河支流（大坪至老必堰段）清淤护砌</t>
  </si>
  <si>
    <t>4km河道清淤护砌</t>
  </si>
  <si>
    <t>2023年谭子山镇杨湖村塘坝清淤护砌</t>
  </si>
  <si>
    <t>2023年谭子山镇杨湖村高标准农田建设项目</t>
  </si>
  <si>
    <t>增市村</t>
  </si>
  <si>
    <t>2023年谭子山镇增市村养植业基地项目</t>
  </si>
  <si>
    <t>农业农村局、增市村</t>
  </si>
  <si>
    <t>团岭组</t>
  </si>
  <si>
    <t>2023年谭子山镇增市村塘坝护砌</t>
  </si>
  <si>
    <t>27个村民小组</t>
  </si>
  <si>
    <t>2023年谭子山镇增市村道路扩宽</t>
  </si>
  <si>
    <t>县乡村振兴局、增市村</t>
  </si>
  <si>
    <t>月塘至狮冲组</t>
  </si>
  <si>
    <t>农村道路建设（通组路）</t>
  </si>
  <si>
    <t>2023年谭子山镇增市村通组公路硬化</t>
  </si>
  <si>
    <t>王木塘.四古皂.邓家.易家.铁冲.等</t>
  </si>
  <si>
    <t>香花村</t>
  </si>
  <si>
    <t>2023年谭子山镇香花村水产养殖项目</t>
  </si>
  <si>
    <t>杭皂</t>
  </si>
  <si>
    <t>100亩鱼苗养殖</t>
  </si>
  <si>
    <t>2023年谭子山镇香花村塘坝护砌项目</t>
  </si>
  <si>
    <t>4口塘坝护砌</t>
  </si>
  <si>
    <t>2023年谭子山镇香花村公路硬化项目</t>
  </si>
  <si>
    <t>6公里路需硬化</t>
  </si>
  <si>
    <t>2023年谭子山镇香花村优质稻、粮、棉种植加工服务</t>
  </si>
  <si>
    <t>石头皂组</t>
  </si>
  <si>
    <t>15亩抛荒田发展</t>
  </si>
  <si>
    <t>长坵村</t>
  </si>
  <si>
    <t>2023年谭子山镇长坵村水稻种植项目</t>
  </si>
  <si>
    <t>农业农村局、长坵村</t>
  </si>
  <si>
    <t>长坵村水稻种植   1000亩及修建田间渠道</t>
  </si>
  <si>
    <t>2023年谭子山镇长坵村养殖项目</t>
  </si>
  <si>
    <t>肉鸭  5万羽</t>
  </si>
  <si>
    <t>2023年谭子山镇长坵村大棚蔬菜种植项目</t>
  </si>
  <si>
    <t>长坵村大棚蔬菜种植   30亩</t>
  </si>
  <si>
    <t>2023年谭子山镇长坵村塘坝护砌项目</t>
  </si>
  <si>
    <t>长坵村冲皂、新龙、岭顶等21个小组骨干塘</t>
  </si>
  <si>
    <t>长坵村黄果组、妙冲组、条塘组</t>
  </si>
  <si>
    <t>大田村</t>
  </si>
  <si>
    <t>2023年谭子山镇大田村湘黄鸡黑山羊养殖项目</t>
  </si>
  <si>
    <t>新 建</t>
  </si>
  <si>
    <t>大 田 村 占 家 组</t>
  </si>
  <si>
    <t>养殖湘黄鸡壹万羽黑山羊伍百头</t>
  </si>
  <si>
    <t>增加村集体经济收入，提供就业岗位</t>
  </si>
  <si>
    <t>2023年谭子山镇大田村村骨干塘塘坝护砌项目</t>
  </si>
  <si>
    <t>18个村民小组</t>
  </si>
  <si>
    <t>骨干 塘18口</t>
  </si>
  <si>
    <t>增加灌溉功能</t>
  </si>
  <si>
    <t>2023年谭子山镇大田村村主干道等组路硬化</t>
  </si>
  <si>
    <t>皮家龙术界卜石村老坪阳世等组</t>
  </si>
  <si>
    <t>村主干道等组路硬化9公里</t>
  </si>
  <si>
    <t>2023年谭子山镇大田村赤星河清淤护砌项目</t>
  </si>
  <si>
    <t>十吉坪至元美组</t>
  </si>
  <si>
    <t>清淤护砌4公里</t>
  </si>
  <si>
    <t>高杨村</t>
  </si>
  <si>
    <t>2023年谭子山镇高杨村公路硬化</t>
  </si>
  <si>
    <t>高杨村通组公路硬化12公里</t>
  </si>
  <si>
    <t>2023年谭子山镇高杨村骨干塘</t>
  </si>
  <si>
    <t>高杨村骨干塘清淤护砌</t>
  </si>
  <si>
    <t>增加灌慨功能</t>
  </si>
  <si>
    <t>2023年谭子山镇生态养鱼</t>
  </si>
  <si>
    <t>高杨村杨梅组</t>
  </si>
  <si>
    <t>产鱼10万斤</t>
  </si>
  <si>
    <t>2023年谭子山镇种养基地</t>
  </si>
  <si>
    <t>湘莲脐橙种养200亩</t>
  </si>
  <si>
    <t>咸塘镇</t>
  </si>
  <si>
    <t>全镇8个村</t>
  </si>
  <si>
    <t>咸塘镇2023年农村户厕新建</t>
  </si>
  <si>
    <t>全镇8个行政村</t>
  </si>
  <si>
    <t>县乡村振兴局、咸塘镇人民政府</t>
  </si>
  <si>
    <t>新（改）建农村户厕400个</t>
  </si>
  <si>
    <t>改善农居环境</t>
  </si>
  <si>
    <t>信息公开及增加劳动收入</t>
  </si>
  <si>
    <t>高桥村</t>
  </si>
  <si>
    <t>咸塘镇高桥村2023年油茶油菜优质稻种植</t>
  </si>
  <si>
    <t>高桥村村民委员会</t>
  </si>
  <si>
    <t>120亩油茶抚育、60亩油菜300亩优质稻种植</t>
  </si>
  <si>
    <t>发展粮食生产增加村集体收入</t>
  </si>
  <si>
    <t>产地初加工和精深加工、品牌打造和展销平台</t>
  </si>
  <si>
    <t>咸塘镇高桥村2023年大米榨油加工</t>
  </si>
  <si>
    <t>稻谷收购大米加工，榨油等创建立品牌、销售一条龙产业建设</t>
  </si>
  <si>
    <t>促进村级集体经济发展，增加收入，长期受益</t>
  </si>
  <si>
    <t>咸塘镇高桥村2023年村、组道加宽硬化</t>
  </si>
  <si>
    <t>全村主干道、通组道路加宽硬化8KM</t>
  </si>
  <si>
    <t>方便村民出行，提高生活幸福指数，长期受益。</t>
  </si>
  <si>
    <t>配套基础设施建设</t>
  </si>
  <si>
    <t>咸塘镇高桥村2023年灌溉工程、渠道、塘坝修建</t>
  </si>
  <si>
    <t>野鸡冲、龙塘冲、朱家冲三步提水灌溉建设、800米渠道修缮建设、18口主干塘坝修缮</t>
  </si>
  <si>
    <t>提高农田水利灌溉效率，做到粮食生产保收，增加收入，长期受益</t>
  </si>
  <si>
    <t>咸塘镇高桥村2023年垃圾集中治理、村容村貌提升</t>
  </si>
  <si>
    <t>全村垃圾和环境卫生整治</t>
  </si>
  <si>
    <t>提高村民生活质量，有效提升乡村卫生治理。长期受益</t>
  </si>
  <si>
    <t>种植</t>
  </si>
  <si>
    <t>棉花稻田</t>
  </si>
  <si>
    <t>柴冲村</t>
  </si>
  <si>
    <t>咸塘镇柴冲村2023年棉花、稻田、油菜</t>
  </si>
  <si>
    <t>900亩</t>
  </si>
  <si>
    <t>增加村集体收益</t>
  </si>
  <si>
    <t>修路修塘</t>
  </si>
  <si>
    <t>咸塘镇柴冲村2023年修路、修塘</t>
  </si>
  <si>
    <t>道路5公里
塘15口</t>
  </si>
  <si>
    <t>长期收益，方便村民出行</t>
  </si>
  <si>
    <t>人居环境</t>
  </si>
  <si>
    <t>垃圾池</t>
  </si>
  <si>
    <t>咸塘镇柴冲村2023年修建垃圾池</t>
  </si>
  <si>
    <t>16个组</t>
  </si>
  <si>
    <t>长期收益，改善人居生活环境，提高生活质量</t>
  </si>
  <si>
    <t>种业</t>
  </si>
  <si>
    <t>花江村</t>
  </si>
  <si>
    <t>咸塘镇花江村2023年油菜种植</t>
  </si>
  <si>
    <t>花江村花园组</t>
  </si>
  <si>
    <t>花江村村民委员会</t>
  </si>
  <si>
    <t>咸塘镇花江村2023年棉花种植</t>
  </si>
  <si>
    <t xml:space="preserve"> 乡村建设行动</t>
  </si>
  <si>
    <t>咸塘镇阿花江村2023年通组公路硬化</t>
  </si>
  <si>
    <t>大湾塘到铜钱坪组</t>
  </si>
  <si>
    <t>775米</t>
  </si>
  <si>
    <t>方便村民出行、小孩上学，提高生活生产质量</t>
  </si>
  <si>
    <t>咸塘镇花江村2023年通组公路硬化</t>
  </si>
  <si>
    <t>花江庄到大湾塘组</t>
  </si>
  <si>
    <t>农村供水保障设施</t>
  </si>
  <si>
    <t>咸塘镇花江村2023年解决安全饮水</t>
  </si>
  <si>
    <t>花园组和八排窑组，共计76户约200多人。</t>
  </si>
  <si>
    <t>提高村民生活质量</t>
  </si>
  <si>
    <t>南冲村</t>
  </si>
  <si>
    <t>咸塘镇南冲村2023年油菜棉花种植</t>
  </si>
  <si>
    <t>南冲村14个组</t>
  </si>
  <si>
    <t>南冲村村委会</t>
  </si>
  <si>
    <t>发展油菜、棉花生产，约50余亩</t>
  </si>
  <si>
    <t>发展粮食生产 增加社会收益及村集体收入</t>
  </si>
  <si>
    <t>咸塘镇南冲村2023年道路硬化和塘坝维修</t>
  </si>
  <si>
    <t>道路硬化约4公里，塘坝维修12口</t>
  </si>
  <si>
    <t>长期受益、方便脱贫户及村里办理各项村级业务，为脱贫户节省出行及各项费用约0.05万元/人/年</t>
  </si>
  <si>
    <t>咸塘镇南冲村2023年人居环境建设</t>
  </si>
  <si>
    <t>农村垃圾治理，村容村貌提升</t>
  </si>
  <si>
    <t>咸塘镇南冲村2023年公共服务中心建设</t>
  </si>
  <si>
    <t>南冲村村部</t>
  </si>
  <si>
    <t>村部门前道路硬化</t>
  </si>
  <si>
    <t>道路硬化</t>
  </si>
  <si>
    <t>欧阳</t>
  </si>
  <si>
    <t>咸塘镇欧阳村2023年道路硬化</t>
  </si>
  <si>
    <t>新屋场</t>
  </si>
  <si>
    <t>欧阳村</t>
  </si>
  <si>
    <t>安全出行</t>
  </si>
  <si>
    <t>蔬菜种植</t>
  </si>
  <si>
    <t>咸塘镇欧阳村2023年蔬菜种植</t>
  </si>
  <si>
    <t>800亩</t>
  </si>
  <si>
    <t>增加社会效益</t>
  </si>
  <si>
    <t>桐岗</t>
  </si>
  <si>
    <t>咸塘镇桐岗村2023年组道硬化</t>
  </si>
  <si>
    <t>1.桐岗村卡房至坳头坪1.7公里
2.桐岗村农科队至上桐干600米
3.桐岗村谷家托至上托1.8公里
4.桐岗村新建至肖家垅0.9公里
5.桐岗村新建至大岭背0.6公里</t>
  </si>
  <si>
    <t>桐岗村村民委员会</t>
  </si>
  <si>
    <t>公路硬化
5.6公里</t>
  </si>
  <si>
    <t>咸塘镇桐岗村2023年水利设施清淤、加固、护坡</t>
  </si>
  <si>
    <t>1.桐岗村江王塘
2.桐岗村龙般塘
3.桐岗村下町湾组长塘
4.桐岗村农科队组上桐古塘
5.桐岗村丁古场组至栗树组堰
6.桐岗村陈古场组至西头冲水库
7.桐岗村大王塘
8.桐岗村上堰、下堰
9.桐岗村石塘片区排水渠
10.桐岗村北山组至马王塘组排水渠
11.桐岗村洲上组至下町湾组渠道</t>
  </si>
  <si>
    <t xml:space="preserve">水塘清淤加固护坡
</t>
  </si>
  <si>
    <t>咸塘镇桐岗村2023年葡萄储蓄库</t>
  </si>
  <si>
    <t>村阳光玫瑰葡萄储蓄库</t>
  </si>
  <si>
    <t>储蓄库</t>
  </si>
  <si>
    <t>发展集体经济，增加收入，长期受益。</t>
  </si>
  <si>
    <t>咸塘镇桐岗村2023年河道清淤保洁</t>
  </si>
  <si>
    <t>河道保洁</t>
  </si>
  <si>
    <t>清淤</t>
  </si>
  <si>
    <t>有利于蓄水排洪，美化环境。</t>
  </si>
  <si>
    <t>农村
供水保障设施建设</t>
  </si>
  <si>
    <t>咸塘镇桐岗村2023年安全饮水</t>
  </si>
  <si>
    <t>安全水井提供</t>
  </si>
  <si>
    <t>村部兴建一座安全饮水站（全村受益）</t>
  </si>
  <si>
    <t>提高村民生活质量，幸福健康指数提升，长期受益</t>
  </si>
  <si>
    <t>咸塘镇桐岗村2023年环境整治</t>
  </si>
  <si>
    <t>垃圾
规类</t>
  </si>
  <si>
    <t>美化环境，减少污染，提高生活品味，长期受益</t>
  </si>
  <si>
    <t>村卫
生室
标准
化建
设</t>
  </si>
  <si>
    <t>咸塘镇桐岗村2023年村卫生室建设</t>
  </si>
  <si>
    <t>村卫生室
建设</t>
  </si>
  <si>
    <t>方便村民看病就医，提高生活质量，村民全体长期受益</t>
  </si>
  <si>
    <t>其他（村级校车乘车点）</t>
  </si>
  <si>
    <t>咸塘镇桐岗村2023年学生等车亭</t>
  </si>
  <si>
    <t>学生等车亭</t>
  </si>
  <si>
    <t>校车乘车点4个</t>
  </si>
  <si>
    <t>方便家长接送学生，是造福子孙幸福生活的体现，长期受益</t>
  </si>
  <si>
    <t>攻固
“三保障”
成果</t>
  </si>
  <si>
    <t>农村
危房
改造等农房改造</t>
  </si>
  <si>
    <t>咸塘镇桐岗村2023年农村危房改造</t>
  </si>
  <si>
    <t>危房改造</t>
  </si>
  <si>
    <t>是安全工作的重要体现，是以人为本的重要体现。提升村民幸福生活</t>
  </si>
  <si>
    <t>咸塘村</t>
  </si>
  <si>
    <t>咸塘镇咸塘村2023年油菜种植</t>
  </si>
  <si>
    <t>咸塘村村民委员会</t>
  </si>
  <si>
    <t>1800亩</t>
  </si>
  <si>
    <t>发展农业生产，提高村集体经济收入。</t>
  </si>
  <si>
    <t>水利建设</t>
  </si>
  <si>
    <t>咸塘镇咸塘村2023年水利设施清淤</t>
  </si>
  <si>
    <t>山平塘清淤</t>
  </si>
  <si>
    <t>提高农田灌溉效率，有助于农业生产，长期受益。</t>
  </si>
  <si>
    <t>挡土墙</t>
  </si>
  <si>
    <t>蜈蚣桥</t>
  </si>
  <si>
    <t>咸塘镇蜈蚣桥社区2023年吉祥小区后面堰挡土墙</t>
  </si>
  <si>
    <t>吉祥小区</t>
  </si>
  <si>
    <t>挡土墙90米</t>
  </si>
  <si>
    <t>安全出行/水土流失治理</t>
  </si>
  <si>
    <t>铁树</t>
  </si>
  <si>
    <t>云山村</t>
  </si>
  <si>
    <t>咸塘镇云山村2023年铁树种植、加工</t>
  </si>
  <si>
    <t>2000亩</t>
  </si>
  <si>
    <t>发展壮大村级集体经济，提高村民收入，长期受益。</t>
  </si>
  <si>
    <t>咸塘镇云山村2023年修建道路、塘坝加固</t>
  </si>
  <si>
    <t>道路5公里，塘坝20个</t>
  </si>
  <si>
    <t>长期受益。提高灌溉效率，利于蓄水，提高农业生产效益。</t>
  </si>
  <si>
    <t>垃圾清理、美化</t>
  </si>
  <si>
    <t>咸塘镇云山村2023年人居环境整治</t>
  </si>
  <si>
    <t>农村垃圾治理、村容村貌提升</t>
  </si>
  <si>
    <t>提高农村生活环境，提升幸福生活质量，美化环境。</t>
  </si>
  <si>
    <t>农村精神文明建设</t>
  </si>
  <si>
    <t>农村文化项目</t>
  </si>
  <si>
    <t>咸塘镇云山村2023年精神文明建设</t>
  </si>
  <si>
    <t>尹子豪屋场养老服务点路面硬化</t>
  </si>
  <si>
    <t>提升村民精神文化生活，让村民有信仰，树立热爱生活的自豪感。</t>
  </si>
  <si>
    <t>咸塘</t>
  </si>
  <si>
    <t>水口山社区</t>
  </si>
  <si>
    <t>咸塘镇水口山社区2023年小区辅道硬化</t>
  </si>
  <si>
    <t>336省道往馨悦小区主干道</t>
  </si>
  <si>
    <t>道路长约500米，宽约30米。</t>
  </si>
  <si>
    <t>方便居民出行，提升咸塘镇街道美化。长期受益。</t>
  </si>
  <si>
    <t>咸塘镇水口山社区2023年主干路硬化</t>
  </si>
  <si>
    <t>地磅房到污水处理厂</t>
  </si>
  <si>
    <t>道路长约1.5公里，宽约15米。</t>
  </si>
  <si>
    <t>方便居民出行，提升生活质量。长期受益。</t>
  </si>
  <si>
    <t>相市乡</t>
  </si>
  <si>
    <t>白衣村</t>
  </si>
  <si>
    <t>2023年相市乡白衣村优质稻种植</t>
  </si>
  <si>
    <t>白衣村集体经济合作社</t>
  </si>
  <si>
    <t>优质稻生产基地100亩</t>
  </si>
  <si>
    <t>脱贫户44户，监测户4户。</t>
  </si>
  <si>
    <t>脱贫人口118人，监测对象4人。</t>
  </si>
  <si>
    <t>增加村级集体经济收入，带动产业发展。</t>
  </si>
  <si>
    <t>群众参与并公示</t>
  </si>
  <si>
    <t>2023年相市乡白衣村蔬菜种植</t>
  </si>
  <si>
    <t>绿色蔬菜基地50亩</t>
  </si>
  <si>
    <t>2023年相市乡白衣村大豆种植</t>
  </si>
  <si>
    <t>优质玉米大豆基地100亩</t>
  </si>
  <si>
    <t>2023年相市乡白衣村棉花种植</t>
  </si>
  <si>
    <t>棉花生产基地150亩</t>
  </si>
  <si>
    <t>种种植业基地</t>
  </si>
  <si>
    <t>2023年相市乡白衣村高粱种植</t>
  </si>
  <si>
    <t>优质高粱种植基地200亩</t>
  </si>
  <si>
    <t>种养业基地</t>
  </si>
  <si>
    <t>2023年相市乡白衣村莲子鲫鱼</t>
  </si>
  <si>
    <t>优质莲子鲫鱼种养基地110亩</t>
  </si>
  <si>
    <t>2023年相市乡白衣村塘坝维修</t>
  </si>
  <si>
    <t>刘家组骨干塘1口</t>
  </si>
  <si>
    <t xml:space="preserve">增强100亩稻田抗旱能力。 </t>
  </si>
  <si>
    <t>张家二组骨干塘1口</t>
  </si>
  <si>
    <t>增强100亩稻田抗旱能力</t>
  </si>
  <si>
    <t>防洪抗旱设施建设</t>
  </si>
  <si>
    <t>2023年相市乡白衣村倪柌河分闸</t>
  </si>
  <si>
    <t>倪柌河分闸6处</t>
  </si>
  <si>
    <t>增强350亩稻田防洪抗旱能力</t>
  </si>
  <si>
    <t>机耕道建设</t>
  </si>
  <si>
    <t>2023年相市乡白衣村刘家组机耕道</t>
  </si>
  <si>
    <t>刘家组机耕道2条</t>
  </si>
  <si>
    <t>提高100亩稻田机械化生产能力</t>
  </si>
  <si>
    <t>种植加工服务</t>
  </si>
  <si>
    <t>合溪村</t>
  </si>
  <si>
    <t>2023年相市乡合溪村优质稻种植项目</t>
  </si>
  <si>
    <t>2600亩</t>
  </si>
  <si>
    <t>增加收入解决460人务工就业问题，增加收入1600元/人</t>
  </si>
  <si>
    <t>征求村民意见，进行公示公告并增加务工收入</t>
  </si>
  <si>
    <t>2023年相市乡合溪村瓜果种植项目</t>
  </si>
  <si>
    <t>解决8人务工就业问题，增加收入4200元/人</t>
  </si>
  <si>
    <t>种植油菜加工服务</t>
  </si>
  <si>
    <t>2023年相市乡合溪村油菜种植项目</t>
  </si>
  <si>
    <t>增加农民收益，助力脱贫户致富</t>
  </si>
  <si>
    <t>已征求村民意见，村民已知晓并公示</t>
  </si>
  <si>
    <t>养殖基地</t>
  </si>
  <si>
    <t>养殖加工服务</t>
  </si>
  <si>
    <t>2023年相市乡合溪村鸡鸭养殖项目</t>
  </si>
  <si>
    <t>10000只</t>
  </si>
  <si>
    <t>种植烟叶服务</t>
  </si>
  <si>
    <t>2023年相市乡合溪村烟叶种植项目</t>
  </si>
  <si>
    <t>2023年相市乡合溪村水产养殖项目</t>
  </si>
  <si>
    <t>棉花种植服务</t>
  </si>
  <si>
    <t>2023年相市乡合溪村棉花种植项目</t>
  </si>
  <si>
    <t>道路建设</t>
  </si>
  <si>
    <t>2023年相市乡合溪村公路硬化项目</t>
  </si>
  <si>
    <t>解决7个村民小组、150户、583人出行难问题。</t>
  </si>
  <si>
    <t>是征求村民意见，进行公示公告</t>
  </si>
  <si>
    <t>2023年相市乡合溪村水渠维修项目</t>
  </si>
  <si>
    <t>解决全村农田灌溉问题。</t>
  </si>
  <si>
    <t>2023年相市乡合溪村挖塘清淤项目</t>
  </si>
  <si>
    <t>种植业 基地</t>
  </si>
  <si>
    <t>虎塘村</t>
  </si>
  <si>
    <t>2023年相市乡虎塘村大棚蔬菜种植</t>
  </si>
  <si>
    <t>五组、七组</t>
  </si>
  <si>
    <t>虎塘村集体经济合作社</t>
  </si>
  <si>
    <t>两口池塘清淤护坝，维修沟渠200米</t>
  </si>
  <si>
    <t>33户</t>
  </si>
  <si>
    <t>200人</t>
  </si>
  <si>
    <t>脱贫户3户</t>
  </si>
  <si>
    <t>脱贫人口7人</t>
  </si>
  <si>
    <t>2023年相市乡虎塘村瓜蒌种植</t>
  </si>
  <si>
    <t>刘家组、王家组、曹均组</t>
  </si>
  <si>
    <t>修渠道500米，池塘清淤一口</t>
  </si>
  <si>
    <t>42户</t>
  </si>
  <si>
    <t>脱贫户4户</t>
  </si>
  <si>
    <t>脱贫人口10人</t>
  </si>
  <si>
    <t>2023年相市乡虎塘村优季稻种植</t>
  </si>
  <si>
    <t>曹家组、陈田组、柿子组、组</t>
  </si>
  <si>
    <t>优质稻生产基地200亩</t>
  </si>
  <si>
    <t>60户</t>
  </si>
  <si>
    <t>400人</t>
  </si>
  <si>
    <t>脱贫户15户</t>
  </si>
  <si>
    <t>脱贫人口30人</t>
  </si>
  <si>
    <t>2023年相市乡虎塘村油茶基地</t>
  </si>
  <si>
    <t>大婆组、虎塘组、柿子组、三组、</t>
  </si>
  <si>
    <t>大婆组100亩、虎塘组150亩、柿子组200亩、三组250亩</t>
  </si>
  <si>
    <t>95户</t>
  </si>
  <si>
    <t>500人</t>
  </si>
  <si>
    <t>脱贫户17户</t>
  </si>
  <si>
    <t>脱贫人口35人</t>
  </si>
  <si>
    <t>提高村民收入</t>
  </si>
  <si>
    <t>建设基地</t>
  </si>
  <si>
    <t>2023年相市乡虎塘村池塘维修</t>
  </si>
  <si>
    <t>新屋组、一组、老屋组</t>
  </si>
  <si>
    <t>骨干塘清淤坝、</t>
  </si>
  <si>
    <t>50户</t>
  </si>
  <si>
    <t>脱贫人口6人</t>
  </si>
  <si>
    <t>方便农作物灌增加村民收入</t>
  </si>
  <si>
    <t>水利设施</t>
  </si>
  <si>
    <t>2023年相市乡虎塘村水渠维修</t>
  </si>
  <si>
    <t>曹家组、大婆组、虎塘组、里山组</t>
  </si>
  <si>
    <t>曹家组500米，里山组480米，虎塘组、大婆组1000</t>
  </si>
  <si>
    <t>260人</t>
  </si>
  <si>
    <t>脱贫户12户</t>
  </si>
  <si>
    <t>脱贫人口20人</t>
  </si>
  <si>
    <t>方便农作物灌溉增加村民收入</t>
  </si>
  <si>
    <t>2023年相市乡虎塘村生态鱼养殖基地</t>
  </si>
  <si>
    <t>王家水库</t>
  </si>
  <si>
    <t>道路硬化1公里、水渠维修硬化</t>
  </si>
  <si>
    <t>467户</t>
  </si>
  <si>
    <t>1896人</t>
  </si>
  <si>
    <t>脱贫户40户</t>
  </si>
  <si>
    <t>脱贫人口92人</t>
  </si>
  <si>
    <t>方便村民出行提高经济效益</t>
  </si>
  <si>
    <t>生产设施</t>
  </si>
  <si>
    <t>2023年相市乡虎塘村特色果园基地</t>
  </si>
  <si>
    <t>颜家组鹰嘴桃、六组无渣金桔、二组种土枇把</t>
  </si>
  <si>
    <t>105户</t>
  </si>
  <si>
    <t>脱贫户5户</t>
  </si>
  <si>
    <t>提高村民经济收入，带动产业发展</t>
  </si>
  <si>
    <t>2023年相市乡虎塘村烟叶种植</t>
  </si>
  <si>
    <t>四组</t>
  </si>
  <si>
    <t>种植烟叶50亩</t>
  </si>
  <si>
    <t>27户</t>
  </si>
  <si>
    <t>113人</t>
  </si>
  <si>
    <t>脱贫户1</t>
  </si>
  <si>
    <t>脱贫人口3人</t>
  </si>
  <si>
    <t>黄金坪村</t>
  </si>
  <si>
    <t>2023年相市乡黄金坪村322国道至村公路扩宽</t>
  </si>
  <si>
    <t>公路加宽至5米，长1.3公里</t>
  </si>
  <si>
    <t>2023年相市乡黄金坪村贺家新屋组-庙背组联组公路硬化</t>
  </si>
  <si>
    <t>公路宽度4.5米，硬化长度1.5公里</t>
  </si>
  <si>
    <t>便群众出</t>
  </si>
  <si>
    <t>2023年相市乡黄金坪村村骨干塘维修</t>
  </si>
  <si>
    <t>村骨干10口清淤扩容修塘坝</t>
  </si>
  <si>
    <t>发展粮食生产</t>
  </si>
  <si>
    <t>2023年相市乡黄金坪村黄皮草鱼养殖</t>
  </si>
  <si>
    <t>投入180亩养鱼</t>
  </si>
  <si>
    <t>增加集体和脱贫户经济收入</t>
  </si>
  <si>
    <t>蔬菜种植加工服务</t>
  </si>
  <si>
    <t>2023年相市乡黄金坪村蔬菜种植</t>
  </si>
  <si>
    <t>种植蔬菜面积200亩</t>
  </si>
  <si>
    <t>全村受益</t>
  </si>
  <si>
    <t>2023年相市乡黄金坪村烟叶生产</t>
  </si>
  <si>
    <t>新建种烟基地320亩</t>
  </si>
  <si>
    <t>2023年相市乡黄金坪村香瓜种植</t>
  </si>
  <si>
    <t>新建香瓜种植基地220亩</t>
  </si>
  <si>
    <t>2023年相市乡黄金坪村优质稻种植</t>
  </si>
  <si>
    <t>新建优质稻种植基地1100亩</t>
  </si>
  <si>
    <t>肉牛养殖加工服务</t>
  </si>
  <si>
    <t>2023年相市乡黄金坪村肉牛养殖100头</t>
  </si>
  <si>
    <t>肉牛养殖100头</t>
  </si>
  <si>
    <t>油菜种植加工服务</t>
  </si>
  <si>
    <t>2023年相市乡黄金坪村冬季油菜种植</t>
  </si>
  <si>
    <t>新建油菜种植基地1300亩</t>
  </si>
  <si>
    <t>金紫村</t>
  </si>
  <si>
    <t>2023年相市乡金紫村北门组至承休组公路硬化</t>
  </si>
  <si>
    <t>2023年相市乡金紫村丫子塘水库清淤、扩容、塘坝护坡</t>
  </si>
  <si>
    <t>清淤、扩容、塘坝护坡</t>
  </si>
  <si>
    <t>解决6个组农田灌溉</t>
  </si>
  <si>
    <t>2023年相市乡金紫村涮尾塘塘坝护坡、硬化</t>
  </si>
  <si>
    <t>塘坝护坡、硬化</t>
  </si>
  <si>
    <t>解决3个组农田灌溉</t>
  </si>
  <si>
    <t>种植棉花服务</t>
  </si>
  <si>
    <t>2023年相市乡金紫村仁义、大有、日星三组棉花种植</t>
  </si>
  <si>
    <t>棉花种植</t>
  </si>
  <si>
    <t>2023年相市乡金紫村金紫滩种养合作社（扩建）</t>
  </si>
  <si>
    <t>香莲种植</t>
  </si>
  <si>
    <t>种植高粱服务</t>
  </si>
  <si>
    <t>2023年相市乡金紫村高粱生产</t>
  </si>
  <si>
    <t>新建种高粱基地1000亩</t>
  </si>
  <si>
    <t>种植大棚蔬菜</t>
  </si>
  <si>
    <t>2023年相市乡金紫村杨柳、祖堂二组种植大棚蔬菜</t>
  </si>
  <si>
    <t>扩建20亩地</t>
  </si>
  <si>
    <t>增加村民经济收入</t>
  </si>
  <si>
    <t>种植油茶加工服务</t>
  </si>
  <si>
    <t>2023年相市乡金紫村新屋、胡家二组种植油茶</t>
  </si>
  <si>
    <t>扩建30亩</t>
  </si>
  <si>
    <t>养殖服务</t>
  </si>
  <si>
    <t>2023年相市乡金紫村鱼苗养殖</t>
  </si>
  <si>
    <t>养殖鱼苗面积50亩</t>
  </si>
  <si>
    <t>就业</t>
  </si>
  <si>
    <t>2023年相市乡金紫村养殖肉牛</t>
  </si>
  <si>
    <t>养殖肉牛50头</t>
  </si>
  <si>
    <t>增加集体和脱贫户收入</t>
  </si>
  <si>
    <t>上壁村</t>
  </si>
  <si>
    <t>2023年相市乡上壁村观音水库水渠硬化、机耕道修建</t>
  </si>
  <si>
    <t>欧公、张冲</t>
  </si>
  <si>
    <t>受益农田450亩</t>
  </si>
  <si>
    <t>2023年相市乡上壁村挖塘清淤</t>
  </si>
  <si>
    <t>荷叶</t>
  </si>
  <si>
    <t>700立方米</t>
  </si>
  <si>
    <t>受益农田100亩</t>
  </si>
  <si>
    <t>2023年相市乡上壁村塘坝硬化</t>
  </si>
  <si>
    <t>盐冲</t>
  </si>
  <si>
    <t>2023年相市乡上壁村优质稻种植</t>
  </si>
  <si>
    <t>红星、堰上、大村、正大</t>
  </si>
  <si>
    <t>2023年相市乡上壁村烟叶种植</t>
  </si>
  <si>
    <t>中心、和平、上官</t>
  </si>
  <si>
    <t>2023年相市乡上壁村油菜种植</t>
  </si>
  <si>
    <t>东风、对江、上屋、大鱼、广壁</t>
  </si>
  <si>
    <t>2023年相市乡上壁村芝麻种植</t>
  </si>
  <si>
    <t>2023年相市乡上壁村桂花鱼养殖</t>
  </si>
  <si>
    <t>元村</t>
  </si>
  <si>
    <t>10000条</t>
  </si>
  <si>
    <t>2023年相市乡上壁村三黄鸡养殖</t>
  </si>
  <si>
    <t>堰上</t>
  </si>
  <si>
    <t>2023年相市乡上壁村道路硬化</t>
  </si>
  <si>
    <t>乐意、小龙</t>
  </si>
  <si>
    <t>托塘村</t>
  </si>
  <si>
    <t>2023年相市乡托塘村橙子基地项目</t>
  </si>
  <si>
    <t>胜利、对门、上头、下头</t>
  </si>
  <si>
    <t>113亩</t>
  </si>
  <si>
    <t>解决30人务工就业问题，增加收入1000元/人</t>
  </si>
  <si>
    <t>2023年相市乡托塘村蔬菜大棚项目</t>
  </si>
  <si>
    <t>上头、下头、张丫</t>
  </si>
  <si>
    <t>25亩</t>
  </si>
  <si>
    <t>增加收入解决35人务工就业问题，增加收入1500元/人</t>
  </si>
  <si>
    <t>2023年相市乡托塘村光伏电站项目</t>
  </si>
  <si>
    <t>一组、新屋</t>
  </si>
  <si>
    <t>光伏电站扩容从60千伏到100千伏</t>
  </si>
  <si>
    <t>解决3人务工就业问题，增加收入1500元/人</t>
  </si>
  <si>
    <t>2023年相市乡托塘村资源再生项目</t>
  </si>
  <si>
    <t>上马</t>
  </si>
  <si>
    <t>200平方</t>
  </si>
  <si>
    <t>解决10人务工就业问题，增加收入1500元/人</t>
  </si>
  <si>
    <t>2023年相市乡托塘村鱼虾共生项目</t>
  </si>
  <si>
    <t>2023年相市乡托塘村棉花加工车间建设项目</t>
  </si>
  <si>
    <t>解决100人务工就业问题，增加收入2000元/人</t>
  </si>
  <si>
    <t>2023年相市乡托塘村荷叶塘清瘀扩容项目</t>
  </si>
  <si>
    <t>10亩</t>
  </si>
  <si>
    <t>解决全村3个组农田灌溉问题。</t>
  </si>
  <si>
    <t>2023年相市乡托塘村雷门塘清瘀扩容项目</t>
  </si>
  <si>
    <t>上头</t>
  </si>
  <si>
    <t>2023年相市乡托塘村谢家水渠维修硬化项目</t>
  </si>
  <si>
    <t>谢家组</t>
  </si>
  <si>
    <t>许田村</t>
  </si>
  <si>
    <t>2023年相市乡许田村大平组-周家组公路扩宽</t>
  </si>
  <si>
    <t>公路加宽至5米，长1.6公里</t>
  </si>
  <si>
    <t>扶贫车间(特色手工基地) 建设</t>
  </si>
  <si>
    <t>扶贫车间</t>
  </si>
  <si>
    <t>2023年相市乡许田村乡村振兴车间（衡阳速创公司扩建）</t>
  </si>
  <si>
    <t>增加流水作业线2条</t>
  </si>
  <si>
    <t>种植养殖基地</t>
  </si>
  <si>
    <t>2023年相市乡许田村衡南元东种养合作社（扩建）</t>
  </si>
  <si>
    <t>增加养殖牛数量50头</t>
  </si>
  <si>
    <t>2023年相市乡许田村双春菌业种养合作社（扩建）</t>
  </si>
  <si>
    <t>增加8个蘑菇种植大棚</t>
  </si>
  <si>
    <t>2023年相市乡许田村烟叶生产</t>
  </si>
  <si>
    <t>新建种烟基地60亩</t>
  </si>
  <si>
    <t>2023年相市乡许田村优季稻种植（中兰家庭农场）</t>
  </si>
  <si>
    <t>扩建200亩地</t>
  </si>
  <si>
    <t>2023年相市乡许田村黄皮草鱼养殖</t>
  </si>
  <si>
    <t>投入100亩养鱼</t>
  </si>
  <si>
    <t>2023年相市乡许田村油茶生产</t>
  </si>
  <si>
    <t>种植种植油茶面积100亩</t>
  </si>
  <si>
    <t>乡村建设项目</t>
  </si>
  <si>
    <t>机耕道</t>
  </si>
  <si>
    <t>沿江村</t>
  </si>
  <si>
    <t>2023年相市乡沿江村南头组、阳村阳和、怡古组、李家修建机耕道、水圳硬化</t>
  </si>
  <si>
    <t>机耕道长2000米，</t>
  </si>
  <si>
    <t>方便农户发展粮食生产</t>
  </si>
  <si>
    <t>水圳硬化</t>
  </si>
  <si>
    <t>2023年相市乡沿江村南头组、阳村阳和、怡古组、李家水圳硬化</t>
  </si>
  <si>
    <t>水圳2000米</t>
  </si>
  <si>
    <t>骨干塘清淤加固</t>
  </si>
  <si>
    <t>2023年相市乡沿江村阳和、高冲、新屋二组、修训、袁家骨干塘清淤</t>
  </si>
  <si>
    <t>骨干塘清淤加固5个</t>
  </si>
  <si>
    <t>种植养殖项目</t>
  </si>
  <si>
    <t>特色鱼养殖</t>
  </si>
  <si>
    <t>2023年相市乡沿江村特色鱼养殖基地</t>
  </si>
  <si>
    <t>80亩水域</t>
  </si>
  <si>
    <t>特色红薯种植</t>
  </si>
  <si>
    <t>2023年相市乡沿江村特色红薯种植基地</t>
  </si>
  <si>
    <t>黄牛养殖</t>
  </si>
  <si>
    <t>2023年相市乡沿江村黄牛养殖</t>
  </si>
  <si>
    <t>增加养殖黄牛数量50头</t>
  </si>
  <si>
    <t>生
产
项
目</t>
  </si>
  <si>
    <t>2023年相市乡沿江村芋头种植</t>
  </si>
  <si>
    <t>新建种植面积150亩</t>
  </si>
  <si>
    <t>2023年相市乡沿江村苗木基地</t>
  </si>
  <si>
    <t>新建种植面积300亩</t>
  </si>
  <si>
    <t>2023年相市乡沿江村优季稻种植（中兰家庭农场）</t>
  </si>
  <si>
    <t>仰山村</t>
  </si>
  <si>
    <t>2023年相市乡仰山村南头组公路硬化</t>
  </si>
  <si>
    <t>公路硬化宽3.5米，厚0.2米，长300米</t>
  </si>
  <si>
    <t>2023年相市乡仰山村主头组公路硬化</t>
  </si>
  <si>
    <t>公路宽度3.5米，厚0.2米，长度500米</t>
  </si>
  <si>
    <t>2023年相市乡仰山村大屋组公路护坡</t>
  </si>
  <si>
    <t>公路宽0.2米，高1.5米，长度100米</t>
  </si>
  <si>
    <t>2023年相市乡仰山村仁合组罗方塘</t>
  </si>
  <si>
    <t>护坡长500米，宽0.1米，高2米</t>
  </si>
  <si>
    <t>方便群众灌溉</t>
  </si>
  <si>
    <t>2023年相市乡仰山村元依水库</t>
  </si>
  <si>
    <t>护坡长400米，宽0.1米，高2米</t>
  </si>
  <si>
    <r>
      <rPr>
        <sz val="12"/>
        <color theme="1"/>
        <rFont val="Arial"/>
        <charset val="134"/>
      </rPr>
      <t xml:space="preserve">	</t>
    </r>
    <r>
      <rPr>
        <sz val="12"/>
        <color theme="1"/>
        <rFont val="宋体"/>
        <charset val="134"/>
      </rPr>
      <t>57</t>
    </r>
  </si>
  <si>
    <t>2023年相市乡仰山村曾家大塘</t>
  </si>
  <si>
    <r>
      <rPr>
        <sz val="12"/>
        <color theme="1"/>
        <rFont val="Arial"/>
        <charset val="134"/>
      </rPr>
      <t xml:space="preserve">	</t>
    </r>
    <r>
      <rPr>
        <sz val="12"/>
        <color theme="1"/>
        <rFont val="宋体"/>
        <charset val="134"/>
      </rPr>
      <t>143</t>
    </r>
  </si>
  <si>
    <t>2023年相市乡仰山村长岭门前塘</t>
  </si>
  <si>
    <t>护坡长150米，宽0.1米，高1.5米</t>
  </si>
  <si>
    <r>
      <rPr>
        <sz val="12"/>
        <color theme="1"/>
        <rFont val="Arial"/>
        <charset val="134"/>
      </rPr>
      <t xml:space="preserve">	</t>
    </r>
    <r>
      <rPr>
        <sz val="12"/>
        <color theme="1"/>
        <rFont val="宋体"/>
        <charset val="134"/>
      </rPr>
      <t>92</t>
    </r>
  </si>
  <si>
    <t>2023年相市乡仰山村跃进水库</t>
  </si>
  <si>
    <t>护坡长150米，宽0.1米，高4米</t>
  </si>
  <si>
    <r>
      <rPr>
        <sz val="12"/>
        <color theme="1"/>
        <rFont val="Arial"/>
        <charset val="134"/>
      </rPr>
      <t xml:space="preserve">	</t>
    </r>
    <r>
      <rPr>
        <sz val="12"/>
        <color theme="1"/>
        <rFont val="宋体"/>
        <charset val="134"/>
      </rPr>
      <t>193</t>
    </r>
  </si>
  <si>
    <t>道路交通</t>
  </si>
  <si>
    <t>2023年相市乡仰山村跃进桥新建</t>
  </si>
  <si>
    <t>跃进组</t>
  </si>
  <si>
    <t>60米</t>
  </si>
  <si>
    <t>解决9个村民小组、356户、1123人出行难问题。</t>
  </si>
  <si>
    <t>2023年相市乡仰山村生态养殖</t>
  </si>
  <si>
    <t>农村基础建设</t>
  </si>
  <si>
    <t>2023年相市乡仰山村清江桥新建</t>
  </si>
  <si>
    <t>清江组</t>
  </si>
  <si>
    <t>202310</t>
  </si>
  <si>
    <t xml:space="preserve">   桥长6米，宽3.5米、高3米，护坡长60米、高6米、宽0.5米。修水闸门两扇。</t>
  </si>
  <si>
    <t>方便生产生活</t>
  </si>
  <si>
    <t>2023年相市乡仰山村乡村振兴车间（油茶基地）</t>
  </si>
  <si>
    <t>栽种，管护</t>
  </si>
  <si>
    <t>2023年相市乡仰山村优季稻种植（仰山村经济合作社）</t>
  </si>
  <si>
    <t>租赁稻田306亩</t>
  </si>
  <si>
    <t>直壁村</t>
  </si>
  <si>
    <t>2023年相市乡直壁村油菜基地</t>
  </si>
  <si>
    <t>天禾、井古、高冲、同古、七房组</t>
  </si>
  <si>
    <t>1550亩</t>
  </si>
  <si>
    <t>解决52人务工就业问题，增加收入1530元/人</t>
  </si>
  <si>
    <t>2023年相市乡直壁村优质稻示范基地</t>
  </si>
  <si>
    <t>高冲、同古、井古、天禾、上朱陵、下朱陵、新屋</t>
  </si>
  <si>
    <t>解决110人务工就业问题，增加收入1500元/人</t>
  </si>
  <si>
    <t>2023年相市乡直壁村生猪养殖基地</t>
  </si>
  <si>
    <t>七房组</t>
  </si>
  <si>
    <t>15000头</t>
  </si>
  <si>
    <t>解决21人务工就业问题，增加收入1700元/人</t>
  </si>
  <si>
    <t>2023年相市乡直壁村水果庄园</t>
  </si>
  <si>
    <t>解决12人务工就业问题，增加收入1600元/人</t>
  </si>
  <si>
    <t>2023年相市乡直壁村油茶庄园</t>
  </si>
  <si>
    <t>850亩</t>
  </si>
  <si>
    <t>解决120人务工就业问题，增加收入1550元/人</t>
  </si>
  <si>
    <t>2023年相市乡直壁村黄皮草鱼养殖基地</t>
  </si>
  <si>
    <t>给全村农民带来增收，促进渔业增效</t>
  </si>
  <si>
    <t>2023年相市乡直壁村家禽养殖基地</t>
  </si>
  <si>
    <t>给全村农民带来增收</t>
  </si>
  <si>
    <t>2023年相市乡直壁村百万农机种植基地</t>
  </si>
  <si>
    <t>高冲、同古、井古、天禾、上朱陵、下朱陵、新屋等G322国道沿线村组</t>
  </si>
  <si>
    <t>解决130人务工就业问题，增加收入1570元/人</t>
  </si>
  <si>
    <t>产业 发展</t>
  </si>
  <si>
    <t>生产 项目</t>
  </si>
  <si>
    <t>相市</t>
  </si>
  <si>
    <t>荷塘村</t>
  </si>
  <si>
    <t>2023年相市荷塘村瓜蒌种植项目</t>
  </si>
  <si>
    <t>老 屋、羊角、李家、贺家</t>
  </si>
  <si>
    <t>140亩</t>
  </si>
  <si>
    <t>2023年相市荷塘村棉花种植项目</t>
  </si>
  <si>
    <t>谢家。许古、贺古、细谷、贺家、李家、练塘、柏树、肖古、老屋、荷叶、柿子、新屋、范家、司木、欧家、羊角</t>
  </si>
  <si>
    <t>2023年相市荷塘村油菜种植项目</t>
  </si>
  <si>
    <t>青头、谢家、许古、贺古、细谷、贺家、李家、练塘、荷塘、友德、柏树、肖古、老屋、荷叶、柿子、新屋、范家、司木、欧家、羊角</t>
  </si>
  <si>
    <t>养植业 基地</t>
  </si>
  <si>
    <t>2023年相市荷塘村养殖湘黄鸡项目</t>
  </si>
  <si>
    <t>老屋、青头、谢家、柿子、柏树</t>
  </si>
  <si>
    <t>2023年相市荷塘村芝麻种植项目</t>
  </si>
  <si>
    <t>许古、谢家、青头、贺家、司木、欧家柏树、新屋、范家、羊角</t>
  </si>
  <si>
    <t>210亩</t>
  </si>
  <si>
    <t>2023年相市荷塘村优质稻种植项目</t>
  </si>
  <si>
    <t>1480亩</t>
  </si>
  <si>
    <t>2023年相市荷塘村烟叶种植项目</t>
  </si>
  <si>
    <t>荷叶、柿子、新屋、练塘、谢家</t>
  </si>
  <si>
    <t>基础建设</t>
  </si>
  <si>
    <t>2023年相市荷塘村抽水电排</t>
  </si>
  <si>
    <t>司木、老屋、羊角、范家</t>
  </si>
  <si>
    <t>700米</t>
  </si>
  <si>
    <t>2023年相市荷塘村堰渠维修</t>
  </si>
  <si>
    <t>1600米</t>
  </si>
  <si>
    <t>2023年相市荷塘村骨干塘维修</t>
  </si>
  <si>
    <t>老屋、柏树、柿子、谢家、青头、李家、友德</t>
  </si>
  <si>
    <r>
      <rPr>
        <sz val="12"/>
        <color rgb="FF000000"/>
        <rFont val="宋体"/>
        <charset val="134"/>
      </rPr>
      <t>骨干塘</t>
    </r>
    <r>
      <rPr>
        <sz val="12"/>
        <color theme="1"/>
        <rFont val="宋体"/>
        <charset val="134"/>
      </rPr>
      <t>5口</t>
    </r>
  </si>
  <si>
    <t>松江镇</t>
  </si>
  <si>
    <t>20个村社区</t>
  </si>
  <si>
    <t>2023年松江镇城乡环境整治项目</t>
  </si>
  <si>
    <t>松江镇人民政府</t>
  </si>
  <si>
    <t>购垃圾桶550个、拆除原垃圾池</t>
  </si>
  <si>
    <t>改善生活条件</t>
  </si>
  <si>
    <t>群众参与、征求村民意见并公示公告</t>
  </si>
  <si>
    <t>2023年松江镇易地扶贫搬迁后扶项项目</t>
  </si>
  <si>
    <t>产业后扶及公益性岗位5人</t>
  </si>
  <si>
    <t>增加搬迁户收入0.3万/年</t>
  </si>
  <si>
    <t>2023年松江镇疫情、灾情影响灾后重建项目</t>
  </si>
  <si>
    <t>修塘30口，水渠10公里、修路20公里</t>
  </si>
  <si>
    <t>减少受灾影响</t>
  </si>
  <si>
    <t>农村基础设施项目</t>
  </si>
  <si>
    <t>农村道路建设（通村、通组、通户路）</t>
  </si>
  <si>
    <t>修路20公里</t>
  </si>
  <si>
    <t>2023年松江镇改厕项目</t>
  </si>
  <si>
    <t>改厕400个</t>
  </si>
  <si>
    <t>4个村社区</t>
  </si>
  <si>
    <t>2023年松江镇村卫生室建设项目</t>
  </si>
  <si>
    <t>4个村卫生室</t>
  </si>
  <si>
    <t>2023年松江镇公益性岗位建设项目</t>
  </si>
  <si>
    <t>50个公益性岗位</t>
  </si>
  <si>
    <t>脱分户增收</t>
  </si>
  <si>
    <t>霭市村</t>
  </si>
  <si>
    <t>2023年松江镇霭市村集体经济合作社种养殖项目</t>
  </si>
  <si>
    <t>上升组、棉花组</t>
  </si>
  <si>
    <t>农业农村局     霭市村</t>
  </si>
  <si>
    <t>种植瓜蒌基地30亩</t>
  </si>
  <si>
    <t>务工收入共6万、农业增产</t>
  </si>
  <si>
    <t>群众参与、征求村民意见公示公告务工收入、增加农业收入</t>
  </si>
  <si>
    <t>2023年松江镇霭市村基趾小学段至霭市街道水井段渠道新建、塘坝清淤维修项目</t>
  </si>
  <si>
    <t>寺门组、坪头组、上升组等5个组</t>
  </si>
  <si>
    <t>县水利局、松江镇人民政府、霭市村委会</t>
  </si>
  <si>
    <t>水渠2000米新修、水塘3口</t>
  </si>
  <si>
    <t>群众参与、增加农民收入</t>
  </si>
  <si>
    <t>2023年松江镇霭市村街道路桥维修项目</t>
  </si>
  <si>
    <t>全村24个村民小组</t>
  </si>
  <si>
    <t>县公路养护中心、松江镇人民政府、霭市村</t>
  </si>
  <si>
    <t>霭市村中心街道路桥维修硬化</t>
  </si>
  <si>
    <t>改善出行、务工收入</t>
  </si>
  <si>
    <t>群众参与、征求村民意见公示公告务工收入、改善出行</t>
  </si>
  <si>
    <t>2023年松江镇霭市村寺门组段至木瓜组段道路硬化项目</t>
  </si>
  <si>
    <t>木瓜组、寺门组</t>
  </si>
  <si>
    <t>木瓜组、寺门组道路新修硬化1.5公里</t>
  </si>
  <si>
    <t>福兴村</t>
  </si>
  <si>
    <t>2023年松江镇福兴村集体经济合作社产业种植项目</t>
  </si>
  <si>
    <t>周家组</t>
  </si>
  <si>
    <t>县农业农村局、福兴村</t>
  </si>
  <si>
    <t>种植沃柑90亩</t>
  </si>
  <si>
    <t>群众参与、征求村民意见并公示公告、务工收入、增加农业收入</t>
  </si>
  <si>
    <t>2023年松江镇福兴村塘坝清淤维修、小渠维修项目</t>
  </si>
  <si>
    <t>周家1口塘，瓦志、毛冲、新屋等8口塘水深1200米</t>
  </si>
  <si>
    <t>县水利局、松江镇人民政府、福兴村村委会</t>
  </si>
  <si>
    <t>水渠1200米，8口水塘清淤维修</t>
  </si>
  <si>
    <t>2023年松江镇福兴村组道硬化项目</t>
  </si>
  <si>
    <t>韭菜、细皂、深水</t>
  </si>
  <si>
    <t>县公路养护中心、松江镇人民政府、福兴村村委会</t>
  </si>
  <si>
    <t>韭菜、细皂、深水道路硬化2700米</t>
  </si>
  <si>
    <t>高峰村</t>
  </si>
  <si>
    <t>2023年松江镇高峰村村集体经济合作社种养殖项目</t>
  </si>
  <si>
    <t>种果树200亩、油茶300亩、水稻300亩，养殖鸡、鸭、牛、羊猪等5000只、鱼10000尾</t>
  </si>
  <si>
    <t>2023年松江镇高峰村塘坝清淤维修、小渠维修项目</t>
  </si>
  <si>
    <t>县水利局、松江镇人民政府、高峰村村委会</t>
  </si>
  <si>
    <t>水渠800米维修、5口水塘清淤维修</t>
  </si>
  <si>
    <t>2023年松江镇高峰村组道硬化项目</t>
  </si>
  <si>
    <t>县公路养护中心、松江镇人民政府、高峰村村委会</t>
  </si>
  <si>
    <t>龙化组、安子组余庆组等共5组道路维修硬化3公里</t>
  </si>
  <si>
    <t>高江村</t>
  </si>
  <si>
    <t>2023年松江镇高江村道路扩宽项目</t>
  </si>
  <si>
    <t>河边组至书房租道路加宽</t>
  </si>
  <si>
    <t>县公路养护中心、松江镇人民政府、高江村委会</t>
  </si>
  <si>
    <t>河边组至书房组道路加宽150米</t>
  </si>
  <si>
    <t>2023年松江镇高江村塘坝清淤加固项目</t>
  </si>
  <si>
    <t>余一组漂塘、新发组老屋塘、余二组沙禾塘河边组、欧古塘、沙边塘</t>
  </si>
  <si>
    <t>县水利局、松江镇人民政府、高江村委会</t>
  </si>
  <si>
    <t>漂塘清淤、老屋塘加固、沙禾塘硬化塘坝欧古塘加固硬化扩宽、沙边塘清淤维修</t>
  </si>
  <si>
    <t>2023年松江镇高江村集体经济合作社种养殖项目</t>
  </si>
  <si>
    <t>七房组、黄泥组</t>
  </si>
  <si>
    <t>种果树100亩、水稻200亩、养殖鸡鸭牛猪等500只、鱼8000尾</t>
  </si>
  <si>
    <t>群众参与、征求村民意见并公示公告务工收入、增加农业收入</t>
  </si>
  <si>
    <t>果塘村</t>
  </si>
  <si>
    <t>2023年松江镇果塘村集体经济合作社种养殖项目</t>
  </si>
  <si>
    <t>石滩组、知里组、朝阳组、小木组</t>
  </si>
  <si>
    <t>种果树200亩、油茶300亩、水稻300亩，养殖鸡、鸭、牛、猪等5000只、鱼10000尾</t>
  </si>
  <si>
    <t>2023年松江镇果塘村塘坝硬化清淤、小渠维修项目</t>
  </si>
  <si>
    <t>高山组、知里组、凤仙组、易家组等</t>
  </si>
  <si>
    <t>县水利局、松江镇人民政府、果塘村委会</t>
  </si>
  <si>
    <t>5口水塘清淤维修、水渠5000米维修</t>
  </si>
  <si>
    <t>2023年松江镇果塘村组道硬化项目</t>
  </si>
  <si>
    <t>小木组、礼冲组、书家组、马挽组、毛同组共5组</t>
  </si>
  <si>
    <t>县公路养护中心、松江镇人民政府、果塘村委会</t>
  </si>
  <si>
    <t>小木组、礼冲组、书家组、马挽组、毛同组道路维修硬化10公里</t>
  </si>
  <si>
    <t>和平村</t>
  </si>
  <si>
    <t>2023年松江镇和平村村集体经济合作社种养殖项目</t>
  </si>
  <si>
    <t>玉田组、潘家组、满桥组、新屋组、新坪组、大圳组、燕山组、老屋组、</t>
  </si>
  <si>
    <t>油茶60亩、水稻400亩、香莲600亩、养殖牛、猪、羊、鸡、鸭等300只、鱼3000尾</t>
  </si>
  <si>
    <t>2023年松江镇和平村塘坝清淤维修、小渠维修项目</t>
  </si>
  <si>
    <t>在堂组、新屋组、潘家组、满桥组、燕山组、玉田组、塘家组、六合组、</t>
  </si>
  <si>
    <t>县水利局松江镇人民政府、和平村村委会</t>
  </si>
  <si>
    <t>水渠2000米、8口水塘清淤硬化维修</t>
  </si>
  <si>
    <t>2023年松江镇和平村组道硬化项目</t>
  </si>
  <si>
    <t>长田组、塘家组、枣子组、新屋组、</t>
  </si>
  <si>
    <t>县公路养护中心、松江镇人民政府、和平村村委会</t>
  </si>
  <si>
    <t>和平村入村路口、新屋组、长田组、道路维修硬化约4公里</t>
  </si>
  <si>
    <t>荷叶坪村</t>
  </si>
  <si>
    <t>2023年松江镇荷叶坪村集体经济合作社种养殖项目</t>
  </si>
  <si>
    <t>高雅组、连塘组、梓林祖、回隆组</t>
  </si>
  <si>
    <t>种果树240亩、油茶360亩、水稻400亩、养殖鸡鸭猪等6000只鱼12000尾</t>
  </si>
  <si>
    <t>2023年松江镇荷叶坪村塘坝硬化清淤、小渠维修项目</t>
  </si>
  <si>
    <t>长塘组、槐花组、友新组、张家组等共6口塘、周家、张家组水渠1000米</t>
  </si>
  <si>
    <t>县水利局、松江镇人民政府、荷叶坪村委会</t>
  </si>
  <si>
    <t>水渠1000米维修、6口水塘清淤维修</t>
  </si>
  <si>
    <t>2023年松江镇荷叶坪村组道硬化项目</t>
  </si>
  <si>
    <t>连塘组、藕塘组、石岭组等共12个组</t>
  </si>
  <si>
    <t>县公路养护中心、松江镇人民政府、荷叶坪村委会</t>
  </si>
  <si>
    <t>莲塘组、藕塘组等8个组道路维修硬化10公里，石岭组等4个组桥梁维修项目</t>
  </si>
  <si>
    <t>黄塘村</t>
  </si>
  <si>
    <t>2023年松江镇黄塘村集体经济合作社产业种植项目</t>
  </si>
  <si>
    <t>回隆、珠明、灯甲、下边、立山、老屋等</t>
  </si>
  <si>
    <t>农业局、黄塘村</t>
  </si>
  <si>
    <t>湘莲600亩、鱼30000尾鸡鸭10000只、羊300头、猪6000头棉花1100亩、水稻1200亩水果200亩</t>
  </si>
  <si>
    <t>黄塘村（湖林小学）</t>
  </si>
  <si>
    <t>服装加工30万件</t>
  </si>
  <si>
    <t>2023年松江镇黄塘村塘坝清淤维修、小渠维修项目</t>
  </si>
  <si>
    <t>高冲、綦家老屋、尾塘、元家、林角、汪家、季家8口</t>
  </si>
  <si>
    <t>县水利局、松江镇人民政府、黄塘村村委会</t>
  </si>
  <si>
    <t>水深2000米、水塘8口</t>
  </si>
  <si>
    <t>2023年松江镇月堡村组道硬化项目</t>
  </si>
  <si>
    <t>檀家、玉合、枣子、郭家、灯甲、尾汤</t>
  </si>
  <si>
    <t>县公路养护中心、松江镇人民政府、黄塘村村委会</t>
  </si>
  <si>
    <t>凉市村</t>
  </si>
  <si>
    <t>2023年松江镇凉市村村道扩建硬化项目</t>
  </si>
  <si>
    <t>毛家组、邓家皂组、新屋一组、上塘组细中组等邓家皂至黄腊组新屋一组、多宝组、塘古组、宝子组等</t>
  </si>
  <si>
    <t>凉市村委会</t>
  </si>
  <si>
    <t>毛家组、邓家皂组、上塘组等29个组约8.5公里细冲组道路硬化约2公里</t>
  </si>
  <si>
    <t>2023年松江镇凉市村塘坝硬化清淤、小渠维修项目</t>
  </si>
  <si>
    <t>毛家组、中街组、塘古组、马宝组等</t>
  </si>
  <si>
    <t>塘坝硬化清淤10口塘，修水渠约10公里</t>
  </si>
  <si>
    <t>2023年松江镇凉市村湖南鹏辰农业种养殖项目</t>
  </si>
  <si>
    <t>毛家组、中街组等</t>
  </si>
  <si>
    <t>湖南鹏辰农业发展公司</t>
  </si>
  <si>
    <t>种水稻100亩，水库放鱼尾10000尾、养鸭8000只</t>
  </si>
  <si>
    <t>群众参与、征求村民意见公示公告。</t>
  </si>
  <si>
    <t>2023年松江镇凉市村集体经济合作社种养殖项目</t>
  </si>
  <si>
    <t>毛家组、黄腊组、六合组等</t>
  </si>
  <si>
    <t>凉市村经济合作社</t>
  </si>
  <si>
    <t>种水稻100亩、育枇杷亩1万株、养殖鸡鸭等1万只</t>
  </si>
  <si>
    <t>2023年松江镇凉市村绿色田园合作社种养殖项目</t>
  </si>
  <si>
    <t>毛家、杉木、新屋二、大木等8个组</t>
  </si>
  <si>
    <t>绿色田园合作社</t>
  </si>
  <si>
    <t>种植果树500亩、鸡50000只</t>
  </si>
  <si>
    <t>务工收入共7万、农业增产</t>
  </si>
  <si>
    <t>2023年松江镇凉市村民泰枇杷种养植项目</t>
  </si>
  <si>
    <t xml:space="preserve"> 邓家、家冲、老祖等11个组</t>
  </si>
  <si>
    <t>民泰枇杷公司</t>
  </si>
  <si>
    <t>鸡50000只、种果树500亩</t>
  </si>
  <si>
    <t>务工收入共8万、农业增产</t>
  </si>
  <si>
    <t>满金村</t>
  </si>
  <si>
    <t>2023年松江镇满金村村集体经济合作社种养殖项目</t>
  </si>
  <si>
    <t>2023年松江镇满金村塘坝清淤维修、小渠维修项目</t>
  </si>
  <si>
    <t>阳家组、西冲组、兴隆组</t>
  </si>
  <si>
    <t>县水利局、松江镇人民政府、满金村村委会</t>
  </si>
  <si>
    <t>水渠维修、5口水塘清淤维修</t>
  </si>
  <si>
    <t>2023年松江镇满金村组道硬化项目</t>
  </si>
  <si>
    <t>回龙组、兴隆组</t>
  </si>
  <si>
    <t>县公路养护中心、松江镇人民政府、满金村村委会</t>
  </si>
  <si>
    <t>道路维修硬化2公里</t>
  </si>
  <si>
    <t>满足村</t>
  </si>
  <si>
    <t>2023年松江镇满足村塘坝清淤维修、小渠维修项目</t>
  </si>
  <si>
    <t>分东元组、华介组、上司组、巷子组、半路组、武新组、秧田组、河田组到秧田组渠道2公里</t>
  </si>
  <si>
    <t>县水利局、松江镇人民政府、满足村村委会</t>
  </si>
  <si>
    <t>水渠清淤2公里，7口水塘清淤维修</t>
  </si>
  <si>
    <t>2023年松江镇满足村村集体经济合作社种养殖项目</t>
  </si>
  <si>
    <t>冲头组、五龙组</t>
  </si>
  <si>
    <t>种植棉花150亩、美人蕉100亩、养殖各种鱼类5000尾</t>
  </si>
  <si>
    <t>2023年松江镇满足村组道维修硬化项目</t>
  </si>
  <si>
    <t>上司组、下先组、河田组、罗家组、村部出口、分东元组、荷叶组</t>
  </si>
  <si>
    <t>县公路养护中心、松江镇人民政府、满足村村委会</t>
  </si>
  <si>
    <t>上司组公路硬化300米，河田组200米，下先组500米、罗家组300米、罗家组300米、村部出口200米、分东元组500米、荷叶组300米</t>
  </si>
  <si>
    <t>尚书村</t>
  </si>
  <si>
    <t>2023年松江镇尚书村集体经济合作社产业种植项目</t>
  </si>
  <si>
    <t>渣冲组、新发组、香油组、冲头组</t>
  </si>
  <si>
    <t>种棉花115亩、养黄皮草鱼120亩、养稻花鱼220亩</t>
  </si>
  <si>
    <t>2023年松江镇尚书村塘坝清淤维修、小渠维修项目</t>
  </si>
  <si>
    <t>菜塘组、湾塘组、大木组、6口塘水深400米</t>
  </si>
  <si>
    <t>县水利局、松江镇人民政府、尚书村村委会</t>
  </si>
  <si>
    <t>水渠400米、6口水塘维修</t>
  </si>
  <si>
    <t>2023年松江镇尚书村组道硬化项目</t>
  </si>
  <si>
    <t>贯冲组6户</t>
  </si>
  <si>
    <t>县公路养护中心、松江镇人民政府、尚书村村委会</t>
  </si>
  <si>
    <t>贯冲组6户，道路硬化</t>
  </si>
  <si>
    <t>松江社区</t>
  </si>
  <si>
    <t>2023年松江镇松江社区村集体经济合作社种养殖项目</t>
  </si>
  <si>
    <t>元塘、肖家、马义、石头塘、徐家、向竹、新金、老金</t>
  </si>
  <si>
    <t>油茶150亩、棉花250亩、铁扫帚180亩、湘莲280亩、龙怀180亩</t>
  </si>
  <si>
    <t>2023年松江镇松江社区塘坝清淤维修、小渠维修项目</t>
  </si>
  <si>
    <t>肖家、徐家、马义、石头塘、老金、白竹</t>
  </si>
  <si>
    <t>水渠维修500米、清淤硬化6口</t>
  </si>
  <si>
    <t>2023年松江镇松江社区组道硬化项目</t>
  </si>
  <si>
    <t>元塘、肖家、马义、白竹</t>
  </si>
  <si>
    <t>元塘、肖家、马义、白竹维修硬化1.2公里</t>
  </si>
  <si>
    <t>松竹村</t>
  </si>
  <si>
    <t>2023年松江镇松竹村集体经济合作社产业种植项目</t>
  </si>
  <si>
    <t>松竹村王塘组、新屋组</t>
  </si>
  <si>
    <t>果树种植100亩</t>
  </si>
  <si>
    <t>群众参与、征求村民意见</t>
  </si>
  <si>
    <t>2023年松江镇松竹村山坪塘清淤、清淤维修、水渠维修新建项目</t>
  </si>
  <si>
    <t>圩场组、王家组、秧坵组、等八个组</t>
  </si>
  <si>
    <t>县水利局、松江镇人民政府、松竹村村委会</t>
  </si>
  <si>
    <t>水渠1500米、8口塘清淤、护坝</t>
  </si>
  <si>
    <t>2023年松江镇松竹村道路硬化及村道维修项目</t>
  </si>
  <si>
    <t>新屋组、张家组、村道</t>
  </si>
  <si>
    <t>县公路养护中心、松江镇人民政府、松竹村村委会</t>
  </si>
  <si>
    <t>道路硬化1.2公里、维修0.7公里</t>
  </si>
  <si>
    <t>贻庆村</t>
  </si>
  <si>
    <t>2023年松江镇贻庆村集体经济合作社种养殖项目</t>
  </si>
  <si>
    <t>芭冲、大冲等</t>
  </si>
  <si>
    <t>种果树200亩、油茶300亩、水稻300亩、养殖鸡鸭牛猪5000只</t>
  </si>
  <si>
    <t>2023年松江镇贻庆村塘坝硬化清淤、小渠维修项目</t>
  </si>
  <si>
    <t>古龙组、罗丝组等</t>
  </si>
  <si>
    <t>县水利局、松江镇人民政府、贻庆村委会</t>
  </si>
  <si>
    <t>鱼1000000尾、水渠500米维修、6口水塘清淤维修</t>
  </si>
  <si>
    <t>2023年松江镇贻庆村组道硬化项目</t>
  </si>
  <si>
    <t>贻庆合作社、马付组、石介组、小塘组、康塘组、陈家组等</t>
  </si>
  <si>
    <t>县公路养护中心、松江镇人民政府、贻庆村委会</t>
  </si>
  <si>
    <t>维修硬化3.5公里</t>
  </si>
  <si>
    <t>月堡村</t>
  </si>
  <si>
    <t>2023年松江镇月堡村集体经济合作社产业种植项目</t>
  </si>
  <si>
    <t>种果树200亩、油茶300亩、水稻300亩，养殖鸡鸭牛猪等5000只、鱼10000尾</t>
  </si>
  <si>
    <t>2023年松江镇月堡村塘坝清淤维修、小渠维修项目</t>
  </si>
  <si>
    <t>修水渠、5口水塘清淤维修</t>
  </si>
  <si>
    <t>县水利局、松江镇人民政府、月堡村村委会</t>
  </si>
  <si>
    <t>老屋、大河等5个组道路维修</t>
  </si>
  <si>
    <t>县公路养护中心、松江镇人民政府、月堡村村委会</t>
  </si>
  <si>
    <t>道路维修3公里</t>
  </si>
  <si>
    <t>长岭村</t>
  </si>
  <si>
    <t>雅冲、白竹、中大门、小宗、芭冲、竹冲、新屋、仁冲、芽冲</t>
  </si>
  <si>
    <t>种果树300亩、油菜300亩、水稻300亩、养殖鸡鸭牛猪等6000只、鱼10000尾</t>
  </si>
  <si>
    <t>2023年松江镇长岭村塘坝硬化清淤、小渠维修项目</t>
  </si>
  <si>
    <t>大屋、芭冲、上古、甘塘、新屋、天宝等共6口塘，大屋、芭冲、甘塘、长一、长二共5个组、2千米渠道</t>
  </si>
  <si>
    <t>县水利局、松江镇人民政府、长岭村委会</t>
  </si>
  <si>
    <t>水渠2千米维修、5口塘清淤维修</t>
  </si>
  <si>
    <t>2023年松江镇长岭村组道硬化项目</t>
  </si>
  <si>
    <t>祖塘、白竹、塘家、天宝、金皂、雅冲等6个组</t>
  </si>
  <si>
    <t>县公路养护中心、松江镇人民政府、长岭村委会</t>
  </si>
  <si>
    <t>祖堂、白竹、塘家、天宝、金皂、雅冲等6个组，道路硬化5公里</t>
  </si>
  <si>
    <t>长青社区</t>
  </si>
  <si>
    <t>2023年松江镇长青社区集体经济合作社种养殖项目</t>
  </si>
  <si>
    <t>六合组、小头组、白路组</t>
  </si>
  <si>
    <t>种果树经济林300亩、水稻300亩、鸡鸭鱼</t>
  </si>
  <si>
    <t>群众参与、征求村民意见公示公告</t>
  </si>
  <si>
    <t>2023年松江镇长青社区塘坝清淤维修、水渠维修项目</t>
  </si>
  <si>
    <t>上周组、白路组、六合组、江塘组、柏子组、栋头组</t>
  </si>
  <si>
    <t>水利局、松江镇人民政府、长青社区</t>
  </si>
  <si>
    <t>8个水塘硬化清淤</t>
  </si>
  <si>
    <t>2023年松江镇长青社区组道硬化项目</t>
  </si>
  <si>
    <t>牛头岭组、旺木组、江塘组、栗家组、上升组、张家组、牛二组</t>
  </si>
  <si>
    <t>县公路养护中心、松江镇人民政府、长青社区</t>
  </si>
  <si>
    <t>7个组道硬化</t>
  </si>
  <si>
    <t>中高村</t>
  </si>
  <si>
    <t>2023年松江镇中高村村集体经济合作社种养殖项目</t>
  </si>
  <si>
    <t>中高村村集体经济合作社19个组</t>
  </si>
  <si>
    <t>2023年松江镇中高村组道硬化项目</t>
  </si>
  <si>
    <t>中高村朱家3个组、稠木、王家、老屋、新屋组、社公组等</t>
  </si>
  <si>
    <t>县公路养护中心、松江镇人民政府、中高村村委会</t>
  </si>
  <si>
    <t>硬化公路18公里</t>
  </si>
  <si>
    <t>2023年松江镇中高村塘坝清淤维修、小渠维修项目</t>
  </si>
  <si>
    <t>中高村朱家4个组、稠木、王家、老屋、新屋组</t>
  </si>
  <si>
    <t>县水利局、松江镇人民政府、中高村村委会</t>
  </si>
  <si>
    <t>水渠3000、骨干塘20</t>
  </si>
  <si>
    <t>周家村</t>
  </si>
  <si>
    <t>2023年松江镇周家村集体经济合作社种养殖项目</t>
  </si>
  <si>
    <t>小东水库、杨柳塘水库</t>
  </si>
  <si>
    <t>水稻300亩、鱼10000尾</t>
  </si>
  <si>
    <t>2023年松江镇周家村塘坝清淤、小渠维修项目</t>
  </si>
  <si>
    <t>培塘、中家、曾子</t>
  </si>
  <si>
    <t>县水利局、松江镇人民政府、周家村委会</t>
  </si>
  <si>
    <t>5口水塘维修、100米水渠维修</t>
  </si>
  <si>
    <t>2023年松江镇周家村组道硬化项目</t>
  </si>
  <si>
    <t>曾子组至细安组</t>
  </si>
  <si>
    <t>县公路养护中心、松江镇人民政府、周家村委会</t>
  </si>
  <si>
    <t>曾子至细安组道路硬化3公里</t>
  </si>
  <si>
    <t>饲料加工车间</t>
  </si>
  <si>
    <t>铁丝塘</t>
  </si>
  <si>
    <t>晨光村</t>
  </si>
  <si>
    <t>2023年铁丝塘镇晨光村肉牛养殖场扩建</t>
  </si>
  <si>
    <t>铁丝塘镇晨光村井塘组</t>
  </si>
  <si>
    <t>350平方生产车间</t>
  </si>
  <si>
    <t>/</t>
  </si>
  <si>
    <t>解决了组内劳力务工,增加村集体经济收入</t>
  </si>
  <si>
    <t>育秧车间</t>
  </si>
  <si>
    <t>2023年铁丝塘镇晨光村发展优质稻种植产业</t>
  </si>
  <si>
    <t>铁丝塘镇晨光村</t>
  </si>
  <si>
    <t>3000平方育秧车间</t>
  </si>
  <si>
    <t>解决了农户育秧问题,更好地做好社会化服务</t>
  </si>
  <si>
    <t>2023年铁丝塘镇晨光村村內4口山坪塘清淤维修</t>
  </si>
  <si>
    <t>县水利局，铁丝塘镇晨光村</t>
  </si>
  <si>
    <t>清淤和加固塘坝长758米</t>
  </si>
  <si>
    <t>解决了灌溉用水确保粮食丰收</t>
  </si>
  <si>
    <t>2023年铁丝塘镇晨光村田间渠道维修</t>
  </si>
  <si>
    <t>铁丝塘镇晨光村阳家组</t>
  </si>
  <si>
    <t>灌溉水渠长度1000米</t>
  </si>
  <si>
    <t>油茶开犮</t>
  </si>
  <si>
    <t>2023年铁丝塘镇晨光村发展油茶，药材等产业</t>
  </si>
  <si>
    <t>铁丝塘镇晨光村胡家组</t>
  </si>
  <si>
    <t>500亩油茶开发</t>
  </si>
  <si>
    <t>增加村集体收入,增加村民收入</t>
  </si>
  <si>
    <t>2023年铁丝塘镇晨光村抗旱水利工程建设</t>
  </si>
  <si>
    <t>县水利局，铁丝塘镇巨麓村</t>
  </si>
  <si>
    <t>清淤和加固塘坝长1250米</t>
  </si>
  <si>
    <t>解决了渗漏，提高蓄水灌溉能力</t>
  </si>
  <si>
    <t>2023年铁丝塘镇晨光村环境整治建设</t>
  </si>
  <si>
    <t>村內68个垃圾及集中垃圾转运站建设</t>
  </si>
  <si>
    <t>美化乡村环境</t>
  </si>
  <si>
    <t>种植业</t>
  </si>
  <si>
    <t>丹水</t>
  </si>
  <si>
    <t>衡南县-铁丝塘镇_产业项目_2023年铁丝塘镇丹水村棉花种植基地</t>
  </si>
  <si>
    <t>丹水村龙王殿</t>
  </si>
  <si>
    <t>县农业农村局.铁丝塘镇.丹水村</t>
  </si>
  <si>
    <t>种植面积300亩</t>
  </si>
  <si>
    <t>提高了农户和脱贫户经济收入也增加村集体收入</t>
  </si>
  <si>
    <t>配套项目</t>
  </si>
  <si>
    <t>衡南县-铁丝塘镇_村基础设施_2023年铁丝塘镇丹水村通组公路硬化</t>
  </si>
  <si>
    <t>上李组.细屋组.五房组.新建组.检塘组.花新组.花冲组</t>
  </si>
  <si>
    <t>县公路局.铁丝塘镇.丹水村</t>
  </si>
  <si>
    <t>硬化长度6KM</t>
  </si>
  <si>
    <t>解决村民交通出行便利</t>
  </si>
  <si>
    <t>配套基础</t>
  </si>
  <si>
    <t>衡南县-铁丝塘镇_村基础设施_2022年铁丝塘镇丹水村全村骨干塘清淤硬化</t>
  </si>
  <si>
    <t>丹水村38个居民小组</t>
  </si>
  <si>
    <t>县水利局.铁丝塘镇.丹水村</t>
  </si>
  <si>
    <t>清淤硬化40口骨干塘</t>
  </si>
  <si>
    <t>解决农户水稻灌溉，提高产量.增加收入</t>
  </si>
  <si>
    <t>衡南县-铁丝塘镇_村水利设施施_2023年铁丝塘镇丹水村（栗山水库上游左右干渠清淤硬化</t>
  </si>
  <si>
    <t>丹水村栗山组</t>
  </si>
  <si>
    <t>左干渠5KM、右干渠10KM</t>
  </si>
  <si>
    <t>发展我村产业，解决农户水稻灌溉，提高产量.增加收入</t>
  </si>
  <si>
    <t>养殖业</t>
  </si>
  <si>
    <t>衡南县-铁丝塘镇_产业项目_2023年铁丝塘镇丹水村青蛙养殖基地</t>
  </si>
  <si>
    <t>丹水村四房组</t>
  </si>
  <si>
    <t>养殖面积30亩</t>
  </si>
  <si>
    <t>铁丝塘镇</t>
  </si>
  <si>
    <t>枫林村</t>
  </si>
  <si>
    <t>2023年铁丝塘镇枫林村油茶种植</t>
  </si>
  <si>
    <t>枫林村林区</t>
  </si>
  <si>
    <t>林区内种植油茶100亩</t>
  </si>
  <si>
    <t>村基础建设</t>
  </si>
  <si>
    <t>2023年铁丝塘镇枫林村修建机耕道</t>
  </si>
  <si>
    <t>枫林村长塘组至新屋组</t>
  </si>
  <si>
    <t>修建机耕道3公里</t>
  </si>
  <si>
    <t>小型水利建设</t>
  </si>
  <si>
    <t>2023年铁丝塘镇枫林村池塘清淤硬化</t>
  </si>
  <si>
    <t>枫林村蒋家组</t>
  </si>
  <si>
    <t>0.8亩蓄水塘清淤硬化</t>
  </si>
  <si>
    <t>2023年铁丝塘镇枫林村水圳清淤硬化</t>
  </si>
  <si>
    <t>枫林村大塘组至新屋组</t>
  </si>
  <si>
    <t>水圳清淤2公里</t>
  </si>
  <si>
    <t>红旗村</t>
  </si>
  <si>
    <t>2023年铁丝塘镇红旗村茶山改造</t>
  </si>
  <si>
    <t>红旗村占老组、毛坪组</t>
  </si>
  <si>
    <t>县林业局、红旗村委会</t>
  </si>
  <si>
    <t>对占家组毛坪组百亩茶山改造</t>
  </si>
  <si>
    <t>2023年铁丝塘镇红旗村道路建设</t>
  </si>
  <si>
    <t>红旗村颜家组</t>
  </si>
  <si>
    <t>县公路局、红旗村委会</t>
  </si>
  <si>
    <t>红旗村毛坪组1.8公里硬化</t>
  </si>
  <si>
    <t>方便百姓生产生活</t>
  </si>
  <si>
    <t>2023年铁丝塘镇红旗村水利设施</t>
  </si>
  <si>
    <t>红旗村秀冲组</t>
  </si>
  <si>
    <t>县水利局、红旗村委会</t>
  </si>
  <si>
    <t>红旗村秀冲组山平塘清淤硬化</t>
  </si>
  <si>
    <t>2023年铁丝塘镇红旗村新农村建设</t>
  </si>
  <si>
    <t>红旗村全村</t>
  </si>
  <si>
    <t>红旗村委会</t>
  </si>
  <si>
    <t>全村环境治理</t>
  </si>
  <si>
    <t>生产基地项目</t>
  </si>
  <si>
    <t>花泉村</t>
  </si>
  <si>
    <t>2023年铁丝塘镇花泉村花泉村生态养鱼馆</t>
  </si>
  <si>
    <t>花泉村塘冲组</t>
  </si>
  <si>
    <t>鸭3万只、养鱼100亩</t>
  </si>
  <si>
    <t>2023年铁丝塘镇花泉村塘坝清淤</t>
  </si>
  <si>
    <t>花泉村尤草组、大德组、鸭咀组</t>
  </si>
  <si>
    <t>3口塘</t>
  </si>
  <si>
    <t>2023年铁丝塘镇花泉村塘坝硬化</t>
  </si>
  <si>
    <t>花泉村尤草组、鸭咀组、大德组</t>
  </si>
  <si>
    <t>2023年铁丝塘镇花泉村老油茶林改造</t>
  </si>
  <si>
    <t>邹家组</t>
  </si>
  <si>
    <t>生产</t>
  </si>
  <si>
    <t>种 养
业
基地</t>
  </si>
  <si>
    <t>江水村</t>
  </si>
  <si>
    <t>2023年铁丝塘镇江水村香芋种植</t>
  </si>
  <si>
    <t>2023年铁丝塘镇江水村玉米种植</t>
  </si>
  <si>
    <t>2023年铁丝塘镇江水村龙虾养殖</t>
  </si>
  <si>
    <t>2023年铁丝塘镇江水村基围虾基地</t>
  </si>
  <si>
    <t>荆家村</t>
  </si>
  <si>
    <t>2023年铁丝塘镇荆家村茶山改造</t>
  </si>
  <si>
    <t>中塘.上塘.燕子.燕福.谭家塘湾1.2上塘1.2</t>
  </si>
  <si>
    <t>县林业局.荆家村委会</t>
  </si>
  <si>
    <t>对中塘.上塘.燕子.燕福谭家.塘湾1.2.上塘1.2改造</t>
  </si>
  <si>
    <t>农村供水设施保障建设</t>
  </si>
  <si>
    <t>2023年铁丝塘镇荆家村新建水厂一个</t>
  </si>
  <si>
    <t>荆家村巨麓组</t>
  </si>
  <si>
    <t>县水利局荆家村委会</t>
  </si>
  <si>
    <t>安装自来水管道及水表</t>
  </si>
  <si>
    <t>解决老百姓用水</t>
  </si>
  <si>
    <t>巨麓村</t>
  </si>
  <si>
    <t>2023年铁丝塘镇巨麓村波冲水库灌溉水渠</t>
  </si>
  <si>
    <t>铁丝塘镇巨麓村欧塘组</t>
  </si>
  <si>
    <t>灌溉水渠长度1500米</t>
  </si>
  <si>
    <t>解决了灌溉用水，确保粮食丰收</t>
  </si>
  <si>
    <t>2023年铁丝塘镇巨麓村庙屋塘清淤加固</t>
  </si>
  <si>
    <t>铁丝塘镇巨麓村王冲组</t>
  </si>
  <si>
    <t>清淤和加固塘坝长190米</t>
  </si>
  <si>
    <t>解决了农户农田用水及灌溉</t>
  </si>
  <si>
    <t>2023年铁丝塘镇巨麓村泉塘清淤加固</t>
  </si>
  <si>
    <t>铁丝塘镇巨麓村铺里组</t>
  </si>
  <si>
    <t>清淤和加固塘坝长145米</t>
  </si>
  <si>
    <t>2023年铁丝塘镇巨麓村鸟皮咀灌溉水渠</t>
  </si>
  <si>
    <t>2023年铁丝塘镇巨麓村三玩塘清淤加固</t>
  </si>
  <si>
    <t>铁丝塘镇巨麓村大屋组</t>
  </si>
  <si>
    <t>清淤和加固塘坝长160米</t>
  </si>
  <si>
    <t>2023年铁丝塘镇巨麓村上屋冲塘清淤加固</t>
  </si>
  <si>
    <t>铁丝塘镇巨麓村</t>
  </si>
  <si>
    <t>清淤和加固塘坝长210米</t>
  </si>
  <si>
    <t>2023年铁丝塘镇巨麓村官塘清淤加固</t>
  </si>
  <si>
    <t>巨麓村楼冲组</t>
  </si>
  <si>
    <t>清淤和加固塘坝</t>
  </si>
  <si>
    <t>解决农户农田用水灌溉</t>
  </si>
  <si>
    <t>2023年铁丝塘镇巨麓村仁寺塘清淤加固</t>
  </si>
  <si>
    <t>巨麓村茶冲组</t>
  </si>
  <si>
    <t>光伏项目</t>
  </si>
  <si>
    <t>2023年铁丝塘镇巨麓村檀山组欧塘组提升泵站</t>
  </si>
  <si>
    <t>巨麓村檀山组</t>
  </si>
  <si>
    <t>20KW提升泵站1台</t>
  </si>
  <si>
    <t>解决了大面积灌溉用    水</t>
  </si>
  <si>
    <t>2023年铁丝塘镇巨麓村灌溉提升泵站</t>
  </si>
  <si>
    <t>20KW提升泵站5台</t>
  </si>
  <si>
    <t>解决了大面积灌溉用    水，</t>
  </si>
  <si>
    <t>2023年铁丝塘镇巨麓村乌知塘清淤加固</t>
  </si>
  <si>
    <t>铁丝塘镇巨麓村冷泉组</t>
  </si>
  <si>
    <t>清淤和加固塘坝长200米</t>
  </si>
  <si>
    <t>2023年铁丝塘镇巨麓村大塘清淤加固</t>
  </si>
  <si>
    <t>铁丝塘镇巨麓村黄土组</t>
  </si>
  <si>
    <t>清淤和加固塘坝长150米</t>
  </si>
  <si>
    <t>2023年铁丝塘镇巨麓村华宇农机农技种养合作社</t>
  </si>
  <si>
    <t>铁丝塘镇巨麓村山头组</t>
  </si>
  <si>
    <t>县直部门，铁丝塘镇巨麓村</t>
  </si>
  <si>
    <t>种植大棚蔬菜，特色水果，药材，养鱼等</t>
  </si>
  <si>
    <t>发展特色产业，带动群众致富</t>
  </si>
  <si>
    <t>望江村</t>
  </si>
  <si>
    <t>2023年铁丝塘镇望江村环境整治建设</t>
  </si>
  <si>
    <t>乡村振兴局铁丝塘镇望江村</t>
  </si>
  <si>
    <t>15个垃圾及垃圾集中转运站建设</t>
  </si>
  <si>
    <t>光伏发电</t>
  </si>
  <si>
    <t>2023年铁丝塘镇望江村光伏发电建设</t>
  </si>
  <si>
    <t>县发改局铁丝塘镇望江村</t>
  </si>
  <si>
    <t>建设小型分布式光伏发电站</t>
  </si>
  <si>
    <t>发展村集体经济</t>
  </si>
  <si>
    <t>创建二型水库</t>
  </si>
  <si>
    <t>2023年铁丝塘镇望江村水利建设</t>
  </si>
  <si>
    <t>县水利局铁丝塘镇望江村</t>
  </si>
  <si>
    <t>建设二型水库储水面积60亩</t>
  </si>
  <si>
    <t>确保农业生产</t>
  </si>
  <si>
    <t>2023年铁丝塘镇望江村鱼塘堤坝维修、清淤</t>
  </si>
  <si>
    <t>建设望江村望江组鱼塘堤坝维修150米，清淤面积17亩</t>
  </si>
  <si>
    <t>储水灌溉农田，确保农业生产</t>
  </si>
  <si>
    <t>农业水利设施</t>
  </si>
  <si>
    <t>2023年铁丝塘镇望江村河道清淤，两岸机耕道建设</t>
  </si>
  <si>
    <t>清淤长3公里，建设两岸机耕道6公里</t>
  </si>
  <si>
    <t>2023年铁丝塘镇望江村河北、河南两岸水圳清淤，堤坝维修</t>
  </si>
  <si>
    <t>维修望江村河北、河南两岸水圳清淤，堤坝维修，长5公里</t>
  </si>
  <si>
    <t>铁丝社区</t>
  </si>
  <si>
    <t>2023年铁丝塘镇铁丝社区荒塘清淤加固</t>
  </si>
  <si>
    <t>香巷组、楠竹组、上街组、中街组、下街组、</t>
  </si>
  <si>
    <t>县水利局、铁丝塘镇铁丝社区</t>
  </si>
  <si>
    <t>清淤及加固200米</t>
  </si>
  <si>
    <t>2023年铁丝塘镇铁丝社区通组公路硬化</t>
  </si>
  <si>
    <t>东风组</t>
  </si>
  <si>
    <t>县公路局、铁丝塘镇铁丝社区</t>
  </si>
  <si>
    <t>硬化长度1.5KM宽2.5米</t>
  </si>
  <si>
    <t>2023年铁丝塘镇江水村茶山改造</t>
  </si>
  <si>
    <t>生活条件改善</t>
  </si>
  <si>
    <t>民生项目</t>
  </si>
  <si>
    <t>农村饮水</t>
  </si>
  <si>
    <t>衡南县水利局</t>
  </si>
  <si>
    <t>双板桥供水工程</t>
  </si>
  <si>
    <t>2023.02.01</t>
  </si>
  <si>
    <t>双板桥自来水有限公司</t>
  </si>
  <si>
    <t>管网延伸、净化处理设施等</t>
  </si>
  <si>
    <t>饮水安全</t>
  </si>
  <si>
    <t>栗江镇供水工程</t>
  </si>
  <si>
    <t>2023.11.31</t>
  </si>
  <si>
    <t>栗江水厂</t>
  </si>
  <si>
    <t>管网延伸、扩容等</t>
  </si>
  <si>
    <t>向阳供水工程</t>
  </si>
  <si>
    <t>水口社区</t>
  </si>
  <si>
    <t>向阳水厂</t>
  </si>
  <si>
    <t>管网延伸、加压设施等</t>
  </si>
  <si>
    <t>衡南县现代农业发展有限公司</t>
  </si>
  <si>
    <r>
      <rPr>
        <sz val="12"/>
        <rFont val="宋体"/>
        <charset val="204"/>
      </rPr>
      <t>2023</t>
    </r>
    <r>
      <rPr>
        <sz val="12"/>
        <color rgb="FF000000"/>
        <rFont val="宋体"/>
        <charset val="204"/>
      </rPr>
      <t>年衡南县现代农业公司“清泉农夫·生态黄皮草鱼”基地项目</t>
    </r>
  </si>
  <si>
    <t>衡南县</t>
  </si>
  <si>
    <t>在衡南县各乡镇创建“清泉农夫·生态黄皮草鱼”基地</t>
  </si>
  <si>
    <t>增加脱贫户就业岗位，带动群众致富，为脱贫户带来不低于2000元/年收入</t>
  </si>
  <si>
    <r>
      <rPr>
        <sz val="12"/>
        <rFont val="宋体"/>
        <charset val="204"/>
      </rPr>
      <t>2023</t>
    </r>
    <r>
      <rPr>
        <sz val="12"/>
        <color rgb="FF000000"/>
        <rFont val="宋体"/>
        <charset val="204"/>
      </rPr>
      <t>年衡南县现代农业公司“清泉农夫·柞市麻羊”基地项目</t>
    </r>
  </si>
  <si>
    <t>在柞市镇创建“清泉农夫·柞市麻羊”基地，构建柞市麻羊品牌打造和培育体系</t>
  </si>
  <si>
    <t>产业园</t>
  </si>
  <si>
    <r>
      <rPr>
        <sz val="12"/>
        <rFont val="宋体"/>
        <charset val="204"/>
      </rPr>
      <t>2023</t>
    </r>
    <r>
      <rPr>
        <sz val="12"/>
        <color rgb="FF000000"/>
        <rFont val="宋体"/>
        <charset val="204"/>
      </rPr>
      <t>年衡南县现代农业公司栗江镇蔬菜基地项目</t>
    </r>
  </si>
  <si>
    <t>栗江镇新月村</t>
  </si>
  <si>
    <r>
      <rPr>
        <sz val="12"/>
        <rFont val="宋体"/>
        <charset val="204"/>
      </rPr>
      <t>在栗江镇新月村建设约</t>
    </r>
    <r>
      <rPr>
        <sz val="12"/>
        <color rgb="FF000000"/>
        <rFont val="宋体"/>
        <charset val="204"/>
      </rPr>
      <t>1000亩连片无公害蔬菜种植产业园。大力发展设施栽培和精细品种蔬菜栽培</t>
    </r>
  </si>
  <si>
    <t>增加脱贫户就业岗位，带动群众致富，为脱贫户带来不低于3000元/年收入</t>
  </si>
  <si>
    <t>2023年衡南县现代智慧生态农业产业示范园项目</t>
  </si>
  <si>
    <t>车江街道高宣村</t>
  </si>
  <si>
    <t>共占地6000亩，设置种植养殖区4800亩。仓储及冷链物流区1000亩。建设用地200亩</t>
  </si>
  <si>
    <r>
      <rPr>
        <sz val="12"/>
        <rFont val="宋体"/>
        <charset val="204"/>
      </rPr>
      <t>2023</t>
    </r>
    <r>
      <rPr>
        <sz val="12"/>
        <color rgb="FF000000"/>
        <rFont val="宋体"/>
        <charset val="204"/>
      </rPr>
      <t>年衡南县现代农业公司育秧工厂项目</t>
    </r>
  </si>
  <si>
    <r>
      <rPr>
        <sz val="12"/>
        <rFont val="宋体"/>
        <charset val="204"/>
      </rPr>
      <t>建设</t>
    </r>
    <r>
      <rPr>
        <sz val="12"/>
        <color rgb="FF000000"/>
        <rFont val="宋体"/>
        <charset val="204"/>
      </rPr>
      <t>5座育秧工厂，每座工厂建造钢架连栋温室大棚5000平方米，每批次生产的秧苗可供1000亩大田插秧。</t>
    </r>
  </si>
  <si>
    <r>
      <rPr>
        <sz val="12"/>
        <rFont val="宋体"/>
        <charset val="204"/>
      </rPr>
      <t>2023</t>
    </r>
    <r>
      <rPr>
        <sz val="12"/>
        <color rgb="FF000000"/>
        <rFont val="宋体"/>
        <charset val="204"/>
      </rPr>
      <t>年衡南县现代农业公司蒌瓜子种植项目</t>
    </r>
  </si>
  <si>
    <t>在冠市镇畔壁村、宝盖镇宝盖村、冠市镇柏潭村、冠市镇足田村等10个村建设蒌瓜子种植基地</t>
  </si>
  <si>
    <r>
      <rPr>
        <sz val="12"/>
        <rFont val="宋体"/>
        <charset val="204"/>
      </rPr>
      <t>2023</t>
    </r>
    <r>
      <rPr>
        <sz val="12"/>
        <color rgb="FF000000"/>
        <rFont val="宋体"/>
        <charset val="204"/>
      </rPr>
      <t>年衡南县现代农业公司枇杷基地项目</t>
    </r>
  </si>
  <si>
    <t>分别在冠市镇柏潭村、宝盖镇宝盖村、冠市镇畔壁村建立3个枇杷种植基地共300亩，其中每个基地100亩</t>
  </si>
  <si>
    <t>易地扶贫搬迁安置点环境卫生</t>
  </si>
  <si>
    <t>23个乡镇</t>
  </si>
  <si>
    <t>38个易地扶贫搬迁安置点</t>
  </si>
  <si>
    <t>2023年易地扶贫搬迁集中安置点公益性岗位项目</t>
  </si>
  <si>
    <t>衡南县发改局、各乡镇人民政府</t>
  </si>
  <si>
    <t>38个易地扶贫搬迁安置点100个公益性岗位</t>
  </si>
  <si>
    <t>改善安置点人居环境，增加脱贫户收入。</t>
  </si>
  <si>
    <t>信息公开及政府奖补。</t>
  </si>
  <si>
    <t>基础设设施及环境整治</t>
  </si>
  <si>
    <t>易地扶贫搬迁安置点基础设设施及环境整治</t>
  </si>
  <si>
    <t>2023年易地扶贫搬迁集中安置点基础设设施及环境整治项目</t>
  </si>
  <si>
    <t>改善38个安置点基础设施及环境。</t>
  </si>
  <si>
    <t>改善安置点人居环境</t>
  </si>
  <si>
    <t>种植业基地及加工</t>
  </si>
  <si>
    <t>2023年衡南县易地扶贫搬迁后扶产业项目</t>
  </si>
  <si>
    <t>易地扶贫搬迁后续扶持产业发展，委托帮扶等脱贫增收。</t>
  </si>
  <si>
    <t>脱贫增收</t>
  </si>
  <si>
    <t>湾洞桥村</t>
  </si>
  <si>
    <t>2022年衡南麒麟生态农业发展有限公司湘黄鸡养殖</t>
  </si>
  <si>
    <t>衡南县柞市镇湾洞桥村</t>
  </si>
  <si>
    <t>衡南麒麟生态农业发展有限公司</t>
  </si>
  <si>
    <t>鸡舍建设1000平方米，育雏房建设150平方米，购置鸡苗4万羽，围栏建设1000米，毛路修建1500米，土地平整2000平方米，水井（40T）1口，饲料粉碎机　(1台），养殖设备（5套），运输轨道1套，新建仓库250平方米，运输车1辆，农产品展厅1个</t>
  </si>
  <si>
    <t>完成项目建设目标，培养壮大农业经营主体，形成联农带农机制</t>
  </si>
  <si>
    <t>带动农户发展生产，吸纳农村劳动力稳定就业，增强村集体经济收入，对口帮扶监测对象</t>
  </si>
  <si>
    <t>2022年湖南洪创农业高科有限公司湘黄鸡标准化生产基地建设</t>
  </si>
  <si>
    <t>衡南县谭子山镇翔龙村</t>
  </si>
  <si>
    <t>湖南洪创农业高科有限公司</t>
  </si>
  <si>
    <t>鸡舍改建500平方，基地道路硬化400米，电商销售展厅1个，电商直播设备1套，产品展示展销及宣传推广一项。</t>
  </si>
  <si>
    <t>2022年湖南省辉创农业发展有限公司油茶标准化生产基地</t>
  </si>
  <si>
    <t>衡南县洪山镇新境村</t>
  </si>
  <si>
    <t>湖南省辉创农业发展有限公司</t>
  </si>
  <si>
    <t>深水井1口，四相电2000米，基地机耕道3000m，便桥（宽4m）2座，有机肥处理设施设备搅拌机1台，山地周转机械化设备，履带式山地运输车1辆，轮式装载车1辆，4.2米箱式货车1辆</t>
  </si>
  <si>
    <t>2022年衡南县众发农业发展有限公司油茶生产与加工</t>
  </si>
  <si>
    <t>衡南县栗江镇里鱼村</t>
  </si>
  <si>
    <t>衡南县众发农业发展有限公司</t>
  </si>
  <si>
    <t>新建冷链仓储大棚2200平方，购油茶机械加工设备10台，油茶烘干设备2套，商标注册、包装设计1项</t>
  </si>
  <si>
    <t>2022年衡阳市湘美生态农业发展有限公司湘黄鸡标准化生产基地</t>
  </si>
  <si>
    <t>衡南县泉湖镇红湖村</t>
  </si>
  <si>
    <t>新购鸡笼组装200套，架四向电10档，水井和水管网1项目，修建基础路1000米，改建电商办公设备1套</t>
  </si>
  <si>
    <t>2022年衡南县金国农机农技种养专业合作社农机水稻机械化服务</t>
  </si>
  <si>
    <t>衡南县谭子山镇工联村</t>
  </si>
  <si>
    <t>衡南县金国农机农技种养专业合作社</t>
  </si>
  <si>
    <t>旋耕机2台，真空包装机1台</t>
  </si>
  <si>
    <t>云集镇</t>
  </si>
  <si>
    <t>工业园</t>
  </si>
  <si>
    <t>2023年大三湘油茶种植与加工</t>
  </si>
  <si>
    <t>衡南县云集工业园</t>
  </si>
  <si>
    <t>湖南大三湘茶油股份有限公司</t>
  </si>
  <si>
    <t>项目通过茶油口服液、代餐奶昔等功能性产品研发、油茶数字化基地建设、油茶鲜果连续制油技术生产线改造、东方树油茶全产业链平台建设、国际化品牌培育与宣传等内容，促进油茶全产业链产业发展。</t>
  </si>
  <si>
    <t>2023年山田生态湘黄鸡养殖</t>
  </si>
  <si>
    <t>衡南县谭子山镇大田村</t>
  </si>
  <si>
    <t>衡南山田生态农业科技发展有限公司</t>
  </si>
  <si>
    <t>1、修水泥路1.7公里；
2、冷链仓储、物流运输车辆；
3、电子商务等相关配套设施服务的建立和推广实施；品牌培育和推广、一二三产业融合。</t>
  </si>
  <si>
    <t>2023年宝源油茶种植</t>
  </si>
  <si>
    <t>衡南县岐山镇石堰村</t>
  </si>
  <si>
    <t>衡南县宝源林业有限公司</t>
  </si>
  <si>
    <t>1老油茶林品种改良300亩。
2修油茶林区机耕道5200米。
3喷滴灌设施200亩。</t>
  </si>
  <si>
    <t>2023年民泰枇杷种植与加工</t>
  </si>
  <si>
    <t>衡南县松江镇凉市村</t>
  </si>
  <si>
    <t>湖南省民泰枇杷茶有限公司</t>
  </si>
  <si>
    <t>1、安装滴灌200亩
2、基地土壤铺防草布第一期600亩、防止水土流失、减少农药滞留、提高水土湿润                                                  3、合作社基地防火道10000米</t>
  </si>
  <si>
    <t>2023年健安粮食生产与加工</t>
  </si>
  <si>
    <t>衡南县洪山镇石塘铺村</t>
  </si>
  <si>
    <t>衡南县衡阳健安米业有限公司</t>
  </si>
  <si>
    <t>总投资280万元                    一、优质稻加工升级改造购量设备设施共投资50万元                     二、优质稻仓储冷链库建设共投资220万元                              三、电子平台建设投资5万元        四、品牌宣传打造投资5万元</t>
  </si>
  <si>
    <t>2023年正顺湘黄鸡养殖</t>
  </si>
  <si>
    <t>衡南县泉湖镇双口村</t>
  </si>
  <si>
    <t>衡南县正顺种养殖专业合作社</t>
  </si>
  <si>
    <t>1、湘黄鸡育雏基础设施建设；
2、育雏（养殖）设备。</t>
  </si>
  <si>
    <t>2023年承康金槐种植与加工</t>
  </si>
  <si>
    <t>衡南县栗江镇界牌村</t>
  </si>
  <si>
    <t>衡南承康生态农业科技股份有限公司</t>
  </si>
  <si>
    <t>1、种植金槐及研发100亩；
2、新建晒坪与硬化3000㎡；
3、烘干设备2台
4、金槐刹青蒸气设备1套；
5、新建加工房1200㎡。</t>
  </si>
  <si>
    <t>2023年锦绣大地油茶加工</t>
  </si>
  <si>
    <t>衡南县工业园区123-7地</t>
  </si>
  <si>
    <t>湖南锦绣大地农业发展有限公司</t>
  </si>
  <si>
    <t>建设油茶粗加工厂房1000㎡,仓储库房1000㎡</t>
  </si>
  <si>
    <t>贺兴村</t>
  </si>
  <si>
    <t>2023年世源粮食生产</t>
  </si>
  <si>
    <t>衡南县茶市镇贺兴村</t>
  </si>
  <si>
    <t>衡南世源农业发展有限公司</t>
  </si>
  <si>
    <t>1、育秧基地建设16万元；
2、机库大棚建设90万元。</t>
  </si>
  <si>
    <t>清福村</t>
  </si>
  <si>
    <t>2023年福祥粮食生产</t>
  </si>
  <si>
    <t>衡南县谭子山镇清福村</t>
  </si>
  <si>
    <t>衡南县福祥农机农技种养合作社</t>
  </si>
  <si>
    <t>1、修建机耕道3000米；
2、硬化骨干圹5口；
3、硬化田间渠道1000米；
4、打抗旱水井3口。</t>
  </si>
  <si>
    <t>2023年丰盈中药材种植加工</t>
  </si>
  <si>
    <t>衡南县丰盈农林种植专业合作社</t>
  </si>
  <si>
    <t xml:space="preserve">1、种植金槐及研发50亩；
2、新建晒坪与硬化600㎡；
3、烘干设备1台
4、金槐刹青蒸气炉1套；
</t>
  </si>
  <si>
    <t>2023年世源合作社粮食生产</t>
  </si>
  <si>
    <t>衡南世源农林农机专合作业社</t>
  </si>
  <si>
    <t>1、育秧基地建设16万元；
2、机库大棚建设20万元。</t>
  </si>
  <si>
    <t>2023年秋林粮食生产</t>
  </si>
  <si>
    <t>衡南县江口镇胜利村</t>
  </si>
  <si>
    <t>衡南县秋林农机农技种养专业合作社</t>
  </si>
  <si>
    <t>1、生产道路及排灌水渠维修，共2000米，预算12万元；
2、仓库、农机农具库房、加工链仓储物流设施设备、电商平台建设，共1500㎡，预算20万元；
3、“三产融合”项目规划、“两品一标"认证使用、商标注册使用，预算8万元。</t>
  </si>
  <si>
    <t>2023年恺辉合作社油茶种植</t>
  </si>
  <si>
    <t>衡南县恺辉现代农林种养专业合作</t>
  </si>
  <si>
    <t>1、扩建和升级标准化鸡舍
2、修建道路等基础设施</t>
  </si>
  <si>
    <t>2023年桑园粮食生产</t>
  </si>
  <si>
    <t>衡南县栗江镇六合村</t>
  </si>
  <si>
    <t>衡南县桑园农技农技种养专业合作社</t>
  </si>
  <si>
    <t>1、新购稻谷烘干设备1台
2、新建加工厂房300㎡。</t>
  </si>
  <si>
    <t>接龙村</t>
  </si>
  <si>
    <t>2023年湘贝油茶种植</t>
  </si>
  <si>
    <t>衡南县栗江镇接龙村</t>
  </si>
  <si>
    <t>衡南县乡贝食用菌产销专业合作社</t>
  </si>
  <si>
    <t>1、品种改良
2、基地主要道路硬化
3、冷链仓储基地建设
4、冷链运输车购置等</t>
  </si>
  <si>
    <t>2023年芳草油茶种植</t>
  </si>
  <si>
    <t>衡南县花桥镇龙海村</t>
  </si>
  <si>
    <t>衡南县芳草油茶产销专业合作社</t>
  </si>
  <si>
    <t>1、品种改良
2、基地主要道路硬化
3、机耕道建设
4、灌溉系统建设</t>
  </si>
  <si>
    <t>2023年邦农湘黄鸡养殖加工</t>
  </si>
  <si>
    <t>衡南县泉湖镇大星村</t>
  </si>
  <si>
    <t>衡南县邦农农机农技种养专业合作社</t>
  </si>
  <si>
    <t>1、打造300平方米标准养殖基地6万；
2、自动供温、自动换气2万；
3、宰杀设备10万；
4、真空包装设备及场地12万；
5、品牌打造5.5万元。</t>
  </si>
  <si>
    <t>味子村</t>
  </si>
  <si>
    <t>2023年大佛山湘黄鸡养殖销售</t>
  </si>
  <si>
    <t>衡南县谭子山镇味子村</t>
  </si>
  <si>
    <t>衡南县大佛山农机农技种养专业合作社</t>
  </si>
  <si>
    <t>1、养殖基地1050米水泥路面硬化</t>
  </si>
  <si>
    <t>2023年程发油茶种植</t>
  </si>
  <si>
    <t>衡南县程发种养专业合作社</t>
  </si>
  <si>
    <t xml:space="preserve">1、油茶林区道路3000米；
2、油茶深加工设施及架电设备；
</t>
  </si>
  <si>
    <t>2023年晨华油茶生产</t>
  </si>
  <si>
    <t>衡南县江口镇同福村</t>
  </si>
  <si>
    <t>衡南县晨华生态种养专业合作社</t>
  </si>
  <si>
    <t xml:space="preserve">1、生产道及排灌水渠维修，共4000米，预算6万元；
2、仓库、农机农具库房、加工链仓储物流设施设备、电商平台建设，共2300㎡，预算32万元；
</t>
  </si>
  <si>
    <t>2023年宝源公司油茶种植</t>
  </si>
  <si>
    <t>1扩建油茶庄园开梯200亩。
2老油茶林品种改良300亩。</t>
  </si>
  <si>
    <t>巨鹿村</t>
  </si>
  <si>
    <t>2023年万岱油茶生产</t>
  </si>
  <si>
    <t>衡南县铁丝塘镇</t>
  </si>
  <si>
    <t>衡南县万岱农业种养专业合作社</t>
  </si>
  <si>
    <t>因前期油茶品种不良不纯，产出不高，效益低下，现需要逐步进行更新改造，选用良种大苗进行换品种。每亩更换30%左右，预计投入1000元/亩，计划更新400亩。</t>
  </si>
  <si>
    <t>2023年尚林粮食生产</t>
  </si>
  <si>
    <t>衡南县硫市镇侍郎村</t>
  </si>
  <si>
    <t>衡南县尚林农机农技种养专业合作社</t>
  </si>
  <si>
    <t>1、水渠维修，共1000米，预算10万元；
2、仓库、农机农具库房、加工链仓储物流设施设备、电商平台建设，共1000㎡，预算25万元；
3、“三产融合”项目规划、“两品一标"认证使用、商标注册使用，预算6万元。</t>
  </si>
  <si>
    <t>2023年健安粮食生产销售加工</t>
  </si>
  <si>
    <t>衡南县洪山镇太和村</t>
  </si>
  <si>
    <t>衡阳健安绿色优质稻专业合作社</t>
  </si>
  <si>
    <t xml:space="preserve">
1、优质稻仓储冷链建设</t>
  </si>
  <si>
    <t>2023年神农绿野湘黄鸡养殖</t>
  </si>
  <si>
    <t>衡南县车江街道铁市村</t>
  </si>
  <si>
    <t>衡南县神农绿野生态农业专业合作社</t>
  </si>
  <si>
    <t>1、宰杀设备；
2、真空包装设备及场地；
3、自动供温、自动换气设备、品牌打造。</t>
  </si>
  <si>
    <t>2023年益寿油茶生产</t>
  </si>
  <si>
    <t>衡南县花桥镇龙皮桥村</t>
  </si>
  <si>
    <t>衡南县益寿油茶产销专业合作社</t>
  </si>
  <si>
    <t>1、修进茶山道路100米并硬化16.5万；
2、油茶基地山塘清淤一口20万。</t>
  </si>
  <si>
    <t>2023年惠农林木野生枇杷生产</t>
  </si>
  <si>
    <t>湖南省惠农林木生态种植专业合作社</t>
  </si>
  <si>
    <t>2023年光大粮食生产</t>
  </si>
  <si>
    <t>衡南县宝盖镇幸福村</t>
  </si>
  <si>
    <t>衡南县光大粮油产销专业合作社</t>
  </si>
  <si>
    <r>
      <rPr>
        <sz val="12"/>
        <rFont val="宋体"/>
        <charset val="134"/>
      </rPr>
      <t>1、修缮机耕道路2条</t>
    </r>
    <r>
      <rPr>
        <sz val="12"/>
        <rFont val="宋体"/>
        <charset val="0"/>
      </rPr>
      <t xml:space="preserve">
2</t>
    </r>
    <r>
      <rPr>
        <sz val="12"/>
        <rFont val="宋体"/>
        <charset val="134"/>
      </rPr>
      <t>、运输设备（货运车一台）</t>
    </r>
    <r>
      <rPr>
        <sz val="12"/>
        <rFont val="宋体"/>
        <charset val="0"/>
      </rPr>
      <t xml:space="preserve">
3</t>
    </r>
    <r>
      <rPr>
        <sz val="12"/>
        <rFont val="宋体"/>
        <charset val="134"/>
      </rPr>
      <t>、植保无人机3台</t>
    </r>
  </si>
  <si>
    <t>2023年庆丰油茶生产</t>
  </si>
  <si>
    <t>衡南县宝盖镇梅塘、车陂、良田、樟树村</t>
  </si>
  <si>
    <t>衡南县庆丰农技农机专业合作社</t>
  </si>
  <si>
    <t>1、品种改良
2、茶场机耕道建设
3、灌溉系统建设</t>
  </si>
  <si>
    <t>2023年宝盖茶场粮食生产</t>
  </si>
  <si>
    <t>衡南县宝盖有机茶业产销专业合作社</t>
  </si>
  <si>
    <t>1、修机耕道380米，机耕路桥2座
2、购置冷藏运输车一台</t>
  </si>
  <si>
    <t>近尾洲镇</t>
  </si>
  <si>
    <t>清江村</t>
  </si>
  <si>
    <t>2023年清江粮食生产</t>
  </si>
  <si>
    <t>衡南县近尾洲镇清江村</t>
  </si>
  <si>
    <t>衡南县清江农机农技种养专业合作社</t>
  </si>
  <si>
    <t>1、水渠及机耕道建设；
2、机库大棚建设；
3、购买农机具。</t>
  </si>
  <si>
    <t>2023年富鑫粮食生产</t>
  </si>
  <si>
    <t>衡南县宝盖镇车陂村</t>
  </si>
  <si>
    <t>衡南县富鑫农林牧专业合作社</t>
  </si>
  <si>
    <t>1、修建机耕道1500亩。
2、平整荒田50亩。
修建水塘2口。</t>
  </si>
  <si>
    <t>车陂村21组</t>
  </si>
  <si>
    <t>2023年鑫鑫油茶种植</t>
  </si>
  <si>
    <t>衡南县宝盖镇车陂村21组</t>
  </si>
  <si>
    <t>衡南县鑫鑫农机农技种养专业合作社</t>
  </si>
  <si>
    <t>1、硬化产业路3000米。
2、硬化灌溉鱼塘2口</t>
  </si>
  <si>
    <t>2023年蓝天绿地油茶种植</t>
  </si>
  <si>
    <t>相市乡白衣村</t>
  </si>
  <si>
    <t>湖南蓝天绿地生态农林有限公司</t>
  </si>
  <si>
    <t xml:space="preserve">
1、建机耕道3000米
2、油茶抚育
</t>
  </si>
  <si>
    <t>2023年白依油茶种植</t>
  </si>
  <si>
    <t>衡南县白依农机农技种养专业合作社</t>
  </si>
  <si>
    <t xml:space="preserve">
1、建机耕道3000米
3、油茶抚育
</t>
  </si>
  <si>
    <t>2023年湘健柑橘种植</t>
  </si>
  <si>
    <t>松江镇松竹村</t>
  </si>
  <si>
    <t>衡南县湘健有机果卉禽畜渔业产销专业合作社</t>
  </si>
  <si>
    <t xml:space="preserve">               1、果园配套设施建设；
               2、果园仓储建设。</t>
  </si>
  <si>
    <t>2023年湘喜柑桔种植</t>
  </si>
  <si>
    <t>茶市镇莲花村</t>
  </si>
  <si>
    <t>衡南县湘喜现代农业专业合作社</t>
  </si>
  <si>
    <t xml:space="preserve">1、新品种改良试种。
2、果园配套设施（简易避雨棚、水肥一体化）。
</t>
  </si>
  <si>
    <t>2023年泉峰柑橘种植</t>
  </si>
  <si>
    <t>硫市镇天胜村</t>
  </si>
  <si>
    <t>衡南县泉峰生态农业专业合作社</t>
  </si>
  <si>
    <t xml:space="preserve">1、品种改良；
2、果园配套设施建设。
</t>
  </si>
  <si>
    <t>2023年日月红粮食生产</t>
  </si>
  <si>
    <t>三塘镇工业园</t>
  </si>
  <si>
    <t>衡阳日月红市生态农业专业合作社</t>
  </si>
  <si>
    <t>优质稻仓储地面450平方防水防潮及地面硬化；通风笼、分气箱等通风设施；购置物流配送车一辆。</t>
  </si>
  <si>
    <t>2023年金武粮食生产</t>
  </si>
  <si>
    <t>车江街道铁市村</t>
  </si>
  <si>
    <t>衡南县金武农机农技优质稻种植专业合作社</t>
  </si>
  <si>
    <t>1、修建恢复偏远田块；
2修建机耕道5000米</t>
  </si>
  <si>
    <t>2023年出龙油茶种植</t>
  </si>
  <si>
    <t>三塘镇杨梅村</t>
  </si>
  <si>
    <t>衡南县出龙农机农技种养专业合作社</t>
  </si>
  <si>
    <t>1、修建山塘5口；
2、修机耕道5000米。</t>
  </si>
  <si>
    <t>2023年宏金英葡萄种植</t>
  </si>
  <si>
    <t>三塘镇神山村</t>
  </si>
  <si>
    <t>衡南县宏金英农机农技专业合作社</t>
  </si>
  <si>
    <t>1、开荒山200亩；
2、修产业路550米。</t>
  </si>
  <si>
    <t>2023年宝源合作社油茶种植</t>
  </si>
  <si>
    <t>衡南县宝源优质稻产销专业合作社</t>
  </si>
  <si>
    <t>2023年衡南县小额信贷贴息</t>
  </si>
  <si>
    <t>全县脱贫户贴息</t>
  </si>
  <si>
    <t>政务公开、贴息</t>
  </si>
  <si>
    <t>小额贷款风险补偿</t>
  </si>
  <si>
    <t>2023年小额信贷风险补偿金</t>
  </si>
  <si>
    <t>县乡村振兴局，各乡镇人民政府</t>
  </si>
  <si>
    <t>小额信贷风险补偿金：农商银行</t>
  </si>
  <si>
    <t>2023年衡南县春、秋季雨露计划学历教育补助项目</t>
  </si>
  <si>
    <t>贫困（监测户）家庭学生1814</t>
  </si>
  <si>
    <t>贫困（监测户）家庭学生教育补助1814人</t>
  </si>
  <si>
    <t>旅游路建设</t>
  </si>
  <si>
    <t>岐山国有林场2023年欠发达国有林场基础设施建设项目</t>
  </si>
  <si>
    <t>芳冲村兴隆组</t>
  </si>
  <si>
    <t>衡南县岐山森林公园管理处（衡南县岐山国有林场）</t>
  </si>
  <si>
    <t>完成林区道路路基1公里并硬化路面1公里</t>
  </si>
  <si>
    <t>信息公开，方便群众出行，增加务工收入</t>
  </si>
  <si>
    <t xml:space="preserve">花桥镇 </t>
  </si>
  <si>
    <t>珍稀树种种植</t>
  </si>
  <si>
    <t>接官亭国有林场</t>
  </si>
  <si>
    <t>珍稀树种种植，建设面积375亩。</t>
  </si>
  <si>
    <t>培育珍贵种，</t>
  </si>
  <si>
    <t>信息公开，增加务工收入</t>
  </si>
</sst>
</file>

<file path=xl/styles.xml><?xml version="1.0" encoding="utf-8"?>
<styleSheet xmlns="http://schemas.openxmlformats.org/spreadsheetml/2006/main" xmlns:mc="http://schemas.openxmlformats.org/markup-compatibility/2006" xmlns:xr9="http://schemas.microsoft.com/office/spreadsheetml/2016/revision9" mc:Ignorable="xr9">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 numFmtId="178" formatCode="0.00_);[Red]\(0.00\)"/>
    <numFmt numFmtId="179" formatCode="yyyy/m/d;@"/>
    <numFmt numFmtId="180" formatCode="0.0_ "/>
    <numFmt numFmtId="181" formatCode="yyyy&quot;年&quot;m&quot;月&quot;d&quot;日&quot;;@"/>
  </numFmts>
  <fonts count="36">
    <font>
      <sz val="11"/>
      <color theme="1"/>
      <name val="宋体"/>
      <charset val="134"/>
      <scheme val="minor"/>
    </font>
    <font>
      <sz val="12"/>
      <color theme="1"/>
      <name val="宋体"/>
      <charset val="134"/>
    </font>
    <font>
      <sz val="24"/>
      <color rgb="FF000000"/>
      <name val="微软雅黑"/>
      <charset val="134"/>
    </font>
    <font>
      <sz val="24"/>
      <color rgb="FF000000"/>
      <name val="Times New Roman"/>
      <charset val="134"/>
    </font>
    <font>
      <sz val="14"/>
      <color rgb="FF000000"/>
      <name val="宋体"/>
      <charset val="134"/>
    </font>
    <font>
      <sz val="12"/>
      <color rgb="FF000000"/>
      <name val="宋体"/>
      <charset val="134"/>
    </font>
    <font>
      <sz val="12"/>
      <name val="宋体"/>
      <charset val="134"/>
    </font>
    <font>
      <sz val="24"/>
      <color rgb="FF000000"/>
      <name val="宋体"/>
      <charset val="134"/>
    </font>
    <font>
      <sz val="12"/>
      <color rgb="FFFF0000"/>
      <name val="宋体"/>
      <charset val="134"/>
    </font>
    <font>
      <sz val="12"/>
      <color indexed="8"/>
      <name val="宋体"/>
      <charset val="134"/>
    </font>
    <font>
      <sz val="12"/>
      <color rgb="FF000000"/>
      <name val="宋体"/>
      <charset val="204"/>
    </font>
    <font>
      <sz val="12"/>
      <name val="宋体"/>
      <charset val="204"/>
    </font>
    <font>
      <sz val="12"/>
      <color theme="1"/>
      <name val="Arial"/>
      <charset val="134"/>
    </font>
    <font>
      <sz val="12"/>
      <name val="宋体"/>
      <charset val="0"/>
    </font>
    <font>
      <sz val="12"/>
      <color rgb="FF000000"/>
      <name val="宋体"/>
      <charset val="0"/>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medium">
        <color rgb="FF000000"/>
      </right>
      <top/>
      <bottom style="medium">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4" borderId="4"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5" applyNumberFormat="0" applyFill="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3" fillId="0" borderId="0" applyNumberFormat="0" applyFill="0" applyBorder="0" applyAlignment="0" applyProtection="0">
      <alignment vertical="center"/>
    </xf>
    <xf numFmtId="0" fontId="24" fillId="5" borderId="7" applyNumberFormat="0" applyAlignment="0" applyProtection="0">
      <alignment vertical="center"/>
    </xf>
    <xf numFmtId="0" fontId="25" fillId="6" borderId="8" applyNumberFormat="0" applyAlignment="0" applyProtection="0">
      <alignment vertical="center"/>
    </xf>
    <xf numFmtId="0" fontId="26" fillId="6" borderId="7" applyNumberFormat="0" applyAlignment="0" applyProtection="0">
      <alignment vertical="center"/>
    </xf>
    <xf numFmtId="0" fontId="27" fillId="7" borderId="9" applyNumberFormat="0" applyAlignment="0" applyProtection="0">
      <alignment vertical="center"/>
    </xf>
    <xf numFmtId="0" fontId="28" fillId="0" borderId="10" applyNumberFormat="0" applyFill="0" applyAlignment="0" applyProtection="0">
      <alignment vertical="center"/>
    </xf>
    <xf numFmtId="0" fontId="29" fillId="0" borderId="11" applyNumberFormat="0" applyFill="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4" fillId="32" borderId="0" applyNumberFormat="0" applyBorder="0" applyAlignment="0" applyProtection="0">
      <alignment vertical="center"/>
    </xf>
    <xf numFmtId="0" fontId="34" fillId="33" borderId="0" applyNumberFormat="0" applyBorder="0" applyAlignment="0" applyProtection="0">
      <alignment vertical="center"/>
    </xf>
    <xf numFmtId="0" fontId="33" fillId="34" borderId="0" applyNumberFormat="0" applyBorder="0" applyAlignment="0" applyProtection="0">
      <alignment vertical="center"/>
    </xf>
    <xf numFmtId="0" fontId="6" fillId="0" borderId="0">
      <alignment vertical="center"/>
    </xf>
    <xf numFmtId="0" fontId="0" fillId="0" borderId="0">
      <alignment vertical="center"/>
    </xf>
    <xf numFmtId="0" fontId="0" fillId="0" borderId="0">
      <alignment vertical="center"/>
    </xf>
    <xf numFmtId="0" fontId="0" fillId="0" borderId="0">
      <alignment vertical="center"/>
    </xf>
    <xf numFmtId="0" fontId="35" fillId="0" borderId="0">
      <alignment vertical="center"/>
    </xf>
    <xf numFmtId="0" fontId="0" fillId="0" borderId="0">
      <alignment vertical="center"/>
    </xf>
  </cellStyleXfs>
  <cellXfs count="99">
    <xf numFmtId="0" fontId="0" fillId="0" borderId="0" xfId="0">
      <alignment vertical="center"/>
    </xf>
    <xf numFmtId="0" fontId="1" fillId="0" borderId="0" xfId="0" applyFont="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7" fillId="0" borderId="0" xfId="0" applyFont="1" applyFill="1" applyAlignment="1">
      <alignment horizontal="center" vertical="center"/>
    </xf>
    <xf numFmtId="176" fontId="5" fillId="0" borderId="1"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1" fillId="0" borderId="1" xfId="0" applyFont="1" applyFill="1" applyBorder="1" applyAlignment="1">
      <alignment horizontal="center" vertical="center" wrapText="1" shrinkToFit="1"/>
    </xf>
    <xf numFmtId="176" fontId="6" fillId="2" borderId="1" xfId="0" applyNumberFormat="1" applyFont="1" applyFill="1" applyBorder="1" applyAlignment="1">
      <alignment horizontal="center" vertical="center" wrapText="1"/>
    </xf>
    <xf numFmtId="57"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shrinkToFit="1"/>
    </xf>
    <xf numFmtId="0" fontId="6" fillId="2" borderId="1" xfId="0" applyFont="1" applyFill="1" applyBorder="1" applyAlignment="1">
      <alignment horizontal="center" vertical="center" wrapText="1" shrinkToFit="1"/>
    </xf>
    <xf numFmtId="49"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57" fontId="6" fillId="0" borderId="1" xfId="0" applyNumberFormat="1" applyFont="1" applyFill="1" applyBorder="1" applyAlignment="1">
      <alignment horizontal="center" vertical="center" wrapText="1" shrinkToFit="1"/>
    </xf>
    <xf numFmtId="57" fontId="6" fillId="0" borderId="1" xfId="0" applyNumberFormat="1"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shrinkToFit="1"/>
    </xf>
    <xf numFmtId="0" fontId="8" fillId="0" borderId="1" xfId="0" applyFont="1" applyFill="1" applyBorder="1" applyAlignment="1">
      <alignment horizontal="center" vertical="center" wrapText="1"/>
    </xf>
    <xf numFmtId="57" fontId="1" fillId="0" borderId="1" xfId="0" applyNumberFormat="1" applyFont="1" applyFill="1" applyBorder="1" applyAlignment="1">
      <alignment horizontal="center" vertical="center" wrapText="1"/>
    </xf>
    <xf numFmtId="31" fontId="1" fillId="0" borderId="1" xfId="0" applyNumberFormat="1" applyFont="1" applyFill="1" applyBorder="1" applyAlignment="1">
      <alignment horizontal="center" vertical="center" wrapText="1"/>
    </xf>
    <xf numFmtId="177" fontId="6" fillId="0" borderId="1" xfId="0" applyNumberFormat="1"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9" fontId="6" fillId="0" borderId="1" xfId="0" applyNumberFormat="1" applyFont="1" applyFill="1" applyBorder="1" applyAlignment="1">
      <alignment horizontal="center" vertical="center" wrapText="1"/>
    </xf>
    <xf numFmtId="178" fontId="1" fillId="0" borderId="1" xfId="3" applyNumberFormat="1" applyFont="1" applyBorder="1" applyAlignment="1">
      <alignment horizontal="center" vertical="center" wrapText="1"/>
    </xf>
    <xf numFmtId="0" fontId="1" fillId="0" borderId="1" xfId="0" applyFont="1" applyBorder="1" applyAlignment="1">
      <alignment horizontal="center" vertical="center" wrapText="1"/>
    </xf>
    <xf numFmtId="49" fontId="5" fillId="0" borderId="1" xfId="0" applyNumberFormat="1" applyFont="1" applyFill="1" applyBorder="1" applyAlignment="1">
      <alignment horizontal="center" vertical="center" wrapText="1"/>
    </xf>
    <xf numFmtId="31" fontId="6"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shrinkToFit="1"/>
    </xf>
    <xf numFmtId="0" fontId="6" fillId="0" borderId="1" xfId="0" applyFont="1" applyBorder="1" applyAlignment="1">
      <alignment horizontal="center" vertical="center" wrapText="1"/>
    </xf>
    <xf numFmtId="0" fontId="5" fillId="0" borderId="1" xfId="0" applyFont="1" applyBorder="1" applyAlignment="1">
      <alignment horizontal="center" vertical="center" wrapText="1"/>
    </xf>
    <xf numFmtId="177" fontId="6"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177" fontId="5" fillId="0" borderId="1" xfId="0" applyNumberFormat="1" applyFont="1" applyFill="1" applyBorder="1" applyAlignment="1">
      <alignment horizontal="center" vertical="center" wrapText="1"/>
    </xf>
    <xf numFmtId="0" fontId="6" fillId="0" borderId="1" xfId="5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6" fillId="0" borderId="1" xfId="50" applyNumberFormat="1" applyFont="1" applyFill="1" applyBorder="1" applyAlignment="1">
      <alignment horizontal="center" vertical="center" wrapText="1"/>
    </xf>
    <xf numFmtId="0" fontId="1" fillId="0" borderId="1" xfId="51" applyFont="1" applyBorder="1" applyAlignment="1">
      <alignment horizontal="center" vertical="center" wrapText="1"/>
    </xf>
    <xf numFmtId="0" fontId="1" fillId="0" borderId="1" xfId="52" applyFont="1" applyBorder="1" applyAlignment="1">
      <alignment horizontal="center" vertical="center" wrapText="1"/>
    </xf>
    <xf numFmtId="0" fontId="6" fillId="2" borderId="1" xfId="50" applyFont="1" applyFill="1" applyBorder="1" applyAlignment="1">
      <alignment horizontal="center" vertical="center" wrapText="1"/>
    </xf>
    <xf numFmtId="0" fontId="5" fillId="2" borderId="1" xfId="0" applyFont="1" applyFill="1" applyBorder="1" applyAlignment="1">
      <alignment horizontal="center" vertical="center" wrapText="1" shrinkToFit="1"/>
    </xf>
    <xf numFmtId="0" fontId="5" fillId="0" borderId="1" xfId="53" applyFont="1" applyBorder="1" applyAlignment="1">
      <alignment horizontal="center" vertical="center" wrapText="1"/>
    </xf>
    <xf numFmtId="14" fontId="6" fillId="0"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179" fontId="1" fillId="0" borderId="1" xfId="0" applyNumberFormat="1" applyFont="1" applyFill="1" applyBorder="1" applyAlignment="1">
      <alignment horizontal="center" vertical="center" wrapText="1"/>
    </xf>
    <xf numFmtId="57" fontId="1" fillId="2" borderId="1" xfId="0" applyNumberFormat="1" applyFont="1" applyFill="1" applyBorder="1" applyAlignment="1">
      <alignment horizontal="center" vertical="center" wrapText="1"/>
    </xf>
    <xf numFmtId="57" fontId="6" fillId="0" borderId="1" xfId="50" applyNumberFormat="1" applyFont="1" applyFill="1" applyBorder="1" applyAlignment="1">
      <alignment horizontal="center" vertical="center" wrapText="1"/>
    </xf>
    <xf numFmtId="0" fontId="5" fillId="0" borderId="1" xfId="50" applyFont="1" applyFill="1" applyBorder="1" applyAlignment="1">
      <alignment horizontal="center" vertical="center" wrapText="1"/>
    </xf>
    <xf numFmtId="0" fontId="1" fillId="0" borderId="1" xfId="50" applyFont="1" applyFill="1" applyBorder="1" applyAlignment="1">
      <alignment horizontal="center" vertical="center" wrapText="1"/>
    </xf>
    <xf numFmtId="0" fontId="1" fillId="0" borderId="1" xfId="0" applyNumberFormat="1" applyFont="1" applyFill="1" applyBorder="1" applyAlignment="1">
      <alignment horizontal="center" vertical="center" wrapText="1" shrinkToFit="1"/>
    </xf>
    <xf numFmtId="0" fontId="6" fillId="0" borderId="1" xfId="0" applyNumberFormat="1" applyFont="1" applyFill="1" applyBorder="1" applyAlignment="1">
      <alignment horizontal="center" vertical="center" wrapText="1" shrinkToFit="1"/>
    </xf>
    <xf numFmtId="0" fontId="8" fillId="0" borderId="1" xfId="0" applyFont="1" applyFill="1" applyBorder="1" applyAlignment="1">
      <alignment horizontal="center" vertical="center" wrapText="1" shrinkToFit="1"/>
    </xf>
    <xf numFmtId="0" fontId="6" fillId="0" borderId="1" xfId="54" applyFont="1" applyFill="1" applyBorder="1" applyAlignment="1">
      <alignment horizontal="center" vertical="center" wrapText="1" shrinkToFit="1"/>
    </xf>
    <xf numFmtId="49" fontId="6" fillId="0" borderId="1" xfId="54" applyNumberFormat="1" applyFont="1" applyFill="1" applyBorder="1" applyAlignment="1">
      <alignment horizontal="center" vertical="center" wrapText="1"/>
    </xf>
    <xf numFmtId="0" fontId="6" fillId="0" borderId="1" xfId="54" applyNumberFormat="1" applyFont="1" applyFill="1" applyBorder="1" applyAlignment="1">
      <alignment horizontal="center" vertical="center" wrapText="1" shrinkToFit="1"/>
    </xf>
    <xf numFmtId="31" fontId="5" fillId="0" borderId="1" xfId="0" applyNumberFormat="1" applyFont="1" applyFill="1" applyBorder="1" applyAlignment="1">
      <alignment horizontal="center" vertical="center" wrapText="1"/>
    </xf>
    <xf numFmtId="0" fontId="6" fillId="0" borderId="1" xfId="53"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53" applyNumberFormat="1" applyFont="1" applyFill="1" applyBorder="1" applyAlignment="1">
      <alignment horizontal="center" vertical="center" wrapText="1" shrinkToFit="1"/>
    </xf>
    <xf numFmtId="0" fontId="6" fillId="0" borderId="1" xfId="53" applyFont="1" applyFill="1" applyBorder="1" applyAlignment="1">
      <alignment horizontal="center" vertical="center" wrapText="1" shrinkToFit="1"/>
    </xf>
    <xf numFmtId="0" fontId="6" fillId="2" borderId="1" xfId="53" applyFont="1" applyFill="1" applyBorder="1" applyAlignment="1">
      <alignment horizontal="center" vertical="center" wrapText="1"/>
    </xf>
    <xf numFmtId="49" fontId="6" fillId="0" borderId="1" xfId="53" applyNumberFormat="1" applyFont="1" applyFill="1" applyBorder="1" applyAlignment="1">
      <alignment horizontal="center" vertical="center" wrapText="1"/>
    </xf>
    <xf numFmtId="49" fontId="6" fillId="2" borderId="1" xfId="53"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6" fillId="2" borderId="1" xfId="0" applyNumberFormat="1" applyFont="1" applyFill="1" applyBorder="1" applyAlignment="1">
      <alignment horizontal="center" vertical="center" wrapText="1" shrinkToFit="1"/>
    </xf>
    <xf numFmtId="180" fontId="6" fillId="0" borderId="1" xfId="0" applyNumberFormat="1" applyFont="1" applyFill="1" applyBorder="1" applyAlignment="1">
      <alignment horizontal="center" vertical="center" wrapText="1"/>
    </xf>
    <xf numFmtId="0" fontId="1" fillId="0" borderId="1" xfId="0" applyNumberFormat="1" applyFont="1" applyBorder="1" applyAlignment="1">
      <alignment horizontal="center" vertical="center" wrapText="1"/>
    </xf>
    <xf numFmtId="181" fontId="6" fillId="0" borderId="1" xfId="0" applyNumberFormat="1" applyFont="1" applyFill="1" applyBorder="1" applyAlignment="1">
      <alignment horizontal="center" vertical="center" wrapText="1"/>
    </xf>
    <xf numFmtId="57" fontId="1" fillId="0" borderId="1" xfId="0" applyNumberFormat="1" applyFont="1" applyBorder="1" applyAlignment="1">
      <alignment horizontal="center" vertical="center" wrapText="1"/>
    </xf>
    <xf numFmtId="177" fontId="1" fillId="0" borderId="1" xfId="0" applyNumberFormat="1"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6" fillId="0" borderId="1" xfId="0" applyFont="1" applyFill="1" applyBorder="1" applyAlignment="1" applyProtection="1">
      <alignment horizontal="center" vertical="center" wrapText="1"/>
    </xf>
    <xf numFmtId="57"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180" fontId="6" fillId="0" borderId="1" xfId="0" applyNumberFormat="1" applyFont="1" applyFill="1" applyBorder="1" applyAlignment="1" applyProtection="1">
      <alignment horizontal="center" vertical="center" wrapText="1"/>
    </xf>
    <xf numFmtId="177" fontId="6" fillId="0" borderId="1" xfId="0" applyNumberFormat="1" applyFont="1" applyFill="1" applyBorder="1" applyAlignment="1" applyProtection="1">
      <alignment horizontal="center" vertical="center" wrapText="1"/>
    </xf>
    <xf numFmtId="0" fontId="13" fillId="0" borderId="1" xfId="0" applyFont="1" applyBorder="1" applyAlignment="1">
      <alignment horizontal="center" vertical="center" wrapText="1"/>
    </xf>
    <xf numFmtId="0" fontId="6" fillId="3" borderId="1" xfId="0" applyFont="1" applyFill="1" applyBorder="1" applyAlignment="1">
      <alignment horizontal="center" vertical="center" wrapText="1"/>
    </xf>
    <xf numFmtId="0" fontId="6" fillId="0" borderId="1" xfId="49" applyFont="1" applyBorder="1" applyAlignment="1">
      <alignment horizontal="center" vertical="center" wrapText="1"/>
    </xf>
    <xf numFmtId="0" fontId="10" fillId="0" borderId="1" xfId="0" applyFont="1" applyFill="1" applyBorder="1" applyAlignment="1">
      <alignment horizontal="center" vertical="top" wrapText="1"/>
    </xf>
    <xf numFmtId="0" fontId="15" fillId="0"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0" fillId="0" borderId="2" xfId="0" applyBorder="1">
      <alignment vertical="center"/>
    </xf>
    <xf numFmtId="0" fontId="0" fillId="0" borderId="3" xfId="0" applyBorder="1">
      <alignment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3" xfId="50"/>
    <cellStyle name="常规 4" xfId="51"/>
    <cellStyle name="常规 5" xfId="52"/>
    <cellStyle name="常规 2" xfId="53"/>
    <cellStyle name="常规 11"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png"/><Relationship Id="rId3" Type="http://schemas.openxmlformats.org/officeDocument/2006/relationships/image" Target="../media/image2.png"/><Relationship Id="rId2" Type="http://schemas.openxmlformats.org/officeDocument/2006/relationships/image" Target="NULL"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5</xdr:row>
      <xdr:rowOff>0</xdr:rowOff>
    </xdr:from>
    <xdr:to>
      <xdr:col>10</xdr:col>
      <xdr:colOff>598170</xdr:colOff>
      <xdr:row>5</xdr:row>
      <xdr:rowOff>19050</xdr:rowOff>
    </xdr:to>
    <xdr:pic>
      <xdr:nvPicPr>
        <xdr:cNvPr id="2" name="图片 1"/>
        <xdr:cNvPicPr>
          <a:picLocks noChangeAspect="1"/>
        </xdr:cNvPicPr>
      </xdr:nvPicPr>
      <xdr:blipFill>
        <a:blip r:embed="rId1" r:link="rId2"/>
        <a:stretch>
          <a:fillRect/>
        </a:stretch>
      </xdr:blipFill>
      <xdr:spPr>
        <a:xfrm>
          <a:off x="0" y="2276475"/>
          <a:ext cx="9144000" cy="19050"/>
        </a:xfrm>
        <a:prstGeom prst="rect">
          <a:avLst/>
        </a:prstGeom>
        <a:noFill/>
        <a:ln w="9525">
          <a:noFill/>
        </a:ln>
      </xdr:spPr>
    </xdr:pic>
    <xdr:clientData/>
  </xdr:twoCellAnchor>
  <xdr:twoCellAnchor editAs="oneCell">
    <xdr:from>
      <xdr:col>0</xdr:col>
      <xdr:colOff>0</xdr:colOff>
      <xdr:row>5</xdr:row>
      <xdr:rowOff>0</xdr:rowOff>
    </xdr:from>
    <xdr:to>
      <xdr:col>10</xdr:col>
      <xdr:colOff>551180</xdr:colOff>
      <xdr:row>5</xdr:row>
      <xdr:rowOff>19050</xdr:rowOff>
    </xdr:to>
    <xdr:pic>
      <xdr:nvPicPr>
        <xdr:cNvPr id="3" name="图片 2"/>
        <xdr:cNvPicPr>
          <a:picLocks noChangeAspect="1"/>
        </xdr:cNvPicPr>
      </xdr:nvPicPr>
      <xdr:blipFill>
        <a:blip r:embed="rId3" r:link="rId2"/>
        <a:stretch>
          <a:fillRect/>
        </a:stretch>
      </xdr:blipFill>
      <xdr:spPr>
        <a:xfrm>
          <a:off x="0" y="2276475"/>
          <a:ext cx="9097010" cy="19050"/>
        </a:xfrm>
        <a:prstGeom prst="rect">
          <a:avLst/>
        </a:prstGeom>
        <a:noFill/>
        <a:ln w="9525">
          <a:noFill/>
        </a:ln>
      </xdr:spPr>
    </xdr:pic>
    <xdr:clientData/>
  </xdr:twoCellAnchor>
  <xdr:twoCellAnchor editAs="oneCell">
    <xdr:from>
      <xdr:col>0</xdr:col>
      <xdr:colOff>0</xdr:colOff>
      <xdr:row>5</xdr:row>
      <xdr:rowOff>0</xdr:rowOff>
    </xdr:from>
    <xdr:to>
      <xdr:col>10</xdr:col>
      <xdr:colOff>551180</xdr:colOff>
      <xdr:row>5</xdr:row>
      <xdr:rowOff>19050</xdr:rowOff>
    </xdr:to>
    <xdr:pic>
      <xdr:nvPicPr>
        <xdr:cNvPr id="4" name="图片 3"/>
        <xdr:cNvPicPr>
          <a:picLocks noChangeAspect="1"/>
        </xdr:cNvPicPr>
      </xdr:nvPicPr>
      <xdr:blipFill>
        <a:blip r:embed="rId4" r:link="rId2"/>
        <a:stretch>
          <a:fillRect/>
        </a:stretch>
      </xdr:blipFill>
      <xdr:spPr>
        <a:xfrm>
          <a:off x="0" y="2276475"/>
          <a:ext cx="9097010" cy="19050"/>
        </a:xfrm>
        <a:prstGeom prst="rect">
          <a:avLst/>
        </a:prstGeom>
        <a:noFill/>
        <a:ln w="9525">
          <a:noFill/>
        </a:ln>
      </xdr:spPr>
    </xdr:pic>
    <xdr:clientData/>
  </xdr:twoCellAnchor>
  <xdr:twoCellAnchor editAs="oneCell">
    <xdr:from>
      <xdr:col>0</xdr:col>
      <xdr:colOff>0</xdr:colOff>
      <xdr:row>355</xdr:row>
      <xdr:rowOff>0</xdr:rowOff>
    </xdr:from>
    <xdr:to>
      <xdr:col>10</xdr:col>
      <xdr:colOff>598170</xdr:colOff>
      <xdr:row>355</xdr:row>
      <xdr:rowOff>19050</xdr:rowOff>
    </xdr:to>
    <xdr:pic>
      <xdr:nvPicPr>
        <xdr:cNvPr id="5" name="图片 4"/>
        <xdr:cNvPicPr>
          <a:picLocks noChangeAspect="1"/>
        </xdr:cNvPicPr>
      </xdr:nvPicPr>
      <xdr:blipFill>
        <a:blip r:embed="rId1" r:link="rId2"/>
        <a:stretch>
          <a:fillRect/>
        </a:stretch>
      </xdr:blipFill>
      <xdr:spPr>
        <a:xfrm>
          <a:off x="0" y="287940750"/>
          <a:ext cx="9144000" cy="19050"/>
        </a:xfrm>
        <a:prstGeom prst="rect">
          <a:avLst/>
        </a:prstGeom>
        <a:noFill/>
        <a:ln w="9525">
          <a:noFill/>
        </a:ln>
      </xdr:spPr>
    </xdr:pic>
    <xdr:clientData/>
  </xdr:twoCellAnchor>
  <xdr:twoCellAnchor editAs="oneCell">
    <xdr:from>
      <xdr:col>0</xdr:col>
      <xdr:colOff>0</xdr:colOff>
      <xdr:row>355</xdr:row>
      <xdr:rowOff>0</xdr:rowOff>
    </xdr:from>
    <xdr:to>
      <xdr:col>10</xdr:col>
      <xdr:colOff>551180</xdr:colOff>
      <xdr:row>355</xdr:row>
      <xdr:rowOff>19050</xdr:rowOff>
    </xdr:to>
    <xdr:pic>
      <xdr:nvPicPr>
        <xdr:cNvPr id="6" name="图片 5"/>
        <xdr:cNvPicPr>
          <a:picLocks noChangeAspect="1"/>
        </xdr:cNvPicPr>
      </xdr:nvPicPr>
      <xdr:blipFill>
        <a:blip r:embed="rId3" r:link="rId2"/>
        <a:stretch>
          <a:fillRect/>
        </a:stretch>
      </xdr:blipFill>
      <xdr:spPr>
        <a:xfrm>
          <a:off x="0" y="287940750"/>
          <a:ext cx="9097010" cy="19050"/>
        </a:xfrm>
        <a:prstGeom prst="rect">
          <a:avLst/>
        </a:prstGeom>
        <a:noFill/>
        <a:ln w="9525">
          <a:noFill/>
        </a:ln>
      </xdr:spPr>
    </xdr:pic>
    <xdr:clientData/>
  </xdr:twoCellAnchor>
  <xdr:twoCellAnchor editAs="oneCell">
    <xdr:from>
      <xdr:col>0</xdr:col>
      <xdr:colOff>0</xdr:colOff>
      <xdr:row>356</xdr:row>
      <xdr:rowOff>0</xdr:rowOff>
    </xdr:from>
    <xdr:to>
      <xdr:col>10</xdr:col>
      <xdr:colOff>551180</xdr:colOff>
      <xdr:row>356</xdr:row>
      <xdr:rowOff>19050</xdr:rowOff>
    </xdr:to>
    <xdr:pic>
      <xdr:nvPicPr>
        <xdr:cNvPr id="7" name="图片 6"/>
        <xdr:cNvPicPr>
          <a:picLocks noChangeAspect="1"/>
        </xdr:cNvPicPr>
      </xdr:nvPicPr>
      <xdr:blipFill>
        <a:blip r:embed="rId4" r:link="rId2"/>
        <a:stretch>
          <a:fillRect/>
        </a:stretch>
      </xdr:blipFill>
      <xdr:spPr>
        <a:xfrm>
          <a:off x="0" y="289026600"/>
          <a:ext cx="9097010" cy="19050"/>
        </a:xfrm>
        <a:prstGeom prst="rect">
          <a:avLst/>
        </a:prstGeom>
        <a:noFill/>
        <a:ln w="9525">
          <a:noFill/>
        </a:ln>
      </xdr:spPr>
    </xdr:pic>
    <xdr:clientData/>
  </xdr:twoCellAnchor>
  <xdr:twoCellAnchor editAs="oneCell">
    <xdr:from>
      <xdr:col>22</xdr:col>
      <xdr:colOff>0</xdr:colOff>
      <xdr:row>711</xdr:row>
      <xdr:rowOff>0</xdr:rowOff>
    </xdr:from>
    <xdr:to>
      <xdr:col>22</xdr:col>
      <xdr:colOff>495300</xdr:colOff>
      <xdr:row>711</xdr:row>
      <xdr:rowOff>775335</xdr:rowOff>
    </xdr:to>
    <xdr:sp>
      <xdr:nvSpPr>
        <xdr:cNvPr id="8" name="Host Control  3"/>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9" name="Host Control  4"/>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10" name="Host Control  5"/>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11" name="Host Control  6"/>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12" name="Host Control  4"/>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13" name="Host Control  4"/>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4" name="Host Control  1"/>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5" name="Host Control  2"/>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6" name="Host Control  3"/>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7" name="Host Control  1"/>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8" name="Host Control  2"/>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775335</xdr:rowOff>
    </xdr:to>
    <xdr:sp>
      <xdr:nvSpPr>
        <xdr:cNvPr id="19" name="Host Control  3"/>
        <xdr:cNvSpPr/>
      </xdr:nvSpPr>
      <xdr:spPr>
        <a:xfrm>
          <a:off x="18738850" y="584920725"/>
          <a:ext cx="495300" cy="775335"/>
        </a:xfrm>
        <a:prstGeom prst="rect">
          <a:avLst/>
        </a:prstGeom>
        <a:noFill/>
        <a:ln w="9525">
          <a:noFill/>
        </a:ln>
      </xdr:spPr>
    </xdr:sp>
    <xdr:clientData/>
  </xdr:twoCellAnchor>
  <xdr:twoCellAnchor editAs="oneCell">
    <xdr:from>
      <xdr:col>22</xdr:col>
      <xdr:colOff>0</xdr:colOff>
      <xdr:row>711</xdr:row>
      <xdr:rowOff>0</xdr:rowOff>
    </xdr:from>
    <xdr:to>
      <xdr:col>22</xdr:col>
      <xdr:colOff>495300</xdr:colOff>
      <xdr:row>711</xdr:row>
      <xdr:rowOff>321310</xdr:rowOff>
    </xdr:to>
    <xdr:sp>
      <xdr:nvSpPr>
        <xdr:cNvPr id="20" name="Host Control  4"/>
        <xdr:cNvSpPr/>
      </xdr:nvSpPr>
      <xdr:spPr>
        <a:xfrm>
          <a:off x="18738850" y="5849207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21" name="Host Control  3"/>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22" name="Host Control  4"/>
        <xdr:cNvSpPr/>
      </xdr:nvSpPr>
      <xdr:spPr>
        <a:xfrm>
          <a:off x="18738850" y="5892641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23" name="Host Control  5"/>
        <xdr:cNvSpPr/>
      </xdr:nvSpPr>
      <xdr:spPr>
        <a:xfrm>
          <a:off x="18738850" y="5892641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24" name="Host Control  6"/>
        <xdr:cNvSpPr/>
      </xdr:nvSpPr>
      <xdr:spPr>
        <a:xfrm>
          <a:off x="18738850" y="5892641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25" name="Host Control  4"/>
        <xdr:cNvSpPr/>
      </xdr:nvSpPr>
      <xdr:spPr>
        <a:xfrm>
          <a:off x="18738850" y="5892641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26" name="Host Control  4"/>
        <xdr:cNvSpPr/>
      </xdr:nvSpPr>
      <xdr:spPr>
        <a:xfrm>
          <a:off x="18738850" y="589264125"/>
          <a:ext cx="495300" cy="321310"/>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27" name="Host Control  1"/>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28" name="Host Control  2"/>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29" name="Host Control  3"/>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30" name="Host Control  1"/>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31" name="Host Control  2"/>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767715</xdr:rowOff>
    </xdr:to>
    <xdr:sp>
      <xdr:nvSpPr>
        <xdr:cNvPr id="32" name="Host Control  3"/>
        <xdr:cNvSpPr/>
      </xdr:nvSpPr>
      <xdr:spPr>
        <a:xfrm>
          <a:off x="18738850" y="589264125"/>
          <a:ext cx="495300" cy="767715"/>
        </a:xfrm>
        <a:prstGeom prst="rect">
          <a:avLst/>
        </a:prstGeom>
        <a:noFill/>
        <a:ln w="9525">
          <a:noFill/>
        </a:ln>
      </xdr:spPr>
    </xdr:sp>
    <xdr:clientData/>
  </xdr:twoCellAnchor>
  <xdr:twoCellAnchor editAs="oneCell">
    <xdr:from>
      <xdr:col>22</xdr:col>
      <xdr:colOff>0</xdr:colOff>
      <xdr:row>716</xdr:row>
      <xdr:rowOff>0</xdr:rowOff>
    </xdr:from>
    <xdr:to>
      <xdr:col>22</xdr:col>
      <xdr:colOff>495300</xdr:colOff>
      <xdr:row>716</xdr:row>
      <xdr:rowOff>321310</xdr:rowOff>
    </xdr:to>
    <xdr:sp>
      <xdr:nvSpPr>
        <xdr:cNvPr id="33" name="Host Control  4"/>
        <xdr:cNvSpPr/>
      </xdr:nvSpPr>
      <xdr:spPr>
        <a:xfrm>
          <a:off x="18738850" y="589264125"/>
          <a:ext cx="495300" cy="3213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4"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5"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6"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7"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8"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39"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0"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1"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2"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3"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4"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5"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6"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7"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8"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49"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0"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1"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2"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3"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4"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5"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6"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7"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8"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59"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0"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1"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2"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3"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4"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5"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6"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7" name="Host Control  1"/>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8" name="Host Control  2"/>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778510</xdr:rowOff>
    </xdr:to>
    <xdr:sp>
      <xdr:nvSpPr>
        <xdr:cNvPr id="69" name="Host Control  3"/>
        <xdr:cNvSpPr/>
      </xdr:nvSpPr>
      <xdr:spPr>
        <a:xfrm>
          <a:off x="4114800" y="581663175"/>
          <a:ext cx="495300" cy="778510"/>
        </a:xfrm>
        <a:prstGeom prst="rect">
          <a:avLst/>
        </a:prstGeom>
        <a:noFill/>
        <a:ln w="9525">
          <a:noFill/>
        </a:ln>
      </xdr:spPr>
    </xdr:sp>
    <xdr:clientData/>
  </xdr:twoCellAnchor>
  <xdr:twoCellAnchor editAs="oneCell">
    <xdr:from>
      <xdr:col>6</xdr:col>
      <xdr:colOff>0</xdr:colOff>
      <xdr:row>708</xdr:row>
      <xdr:rowOff>171450</xdr:rowOff>
    </xdr:from>
    <xdr:to>
      <xdr:col>6</xdr:col>
      <xdr:colOff>495300</xdr:colOff>
      <xdr:row>709</xdr:row>
      <xdr:rowOff>127635</xdr:rowOff>
    </xdr:to>
    <xdr:sp>
      <xdr:nvSpPr>
        <xdr:cNvPr id="70" name="Host Control  5"/>
        <xdr:cNvSpPr/>
      </xdr:nvSpPr>
      <xdr:spPr>
        <a:xfrm>
          <a:off x="4114800" y="582739500"/>
          <a:ext cx="495300" cy="861060"/>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1"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2"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3"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4"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5"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6"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7"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8"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79"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0"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1"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2"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3"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4"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5"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6"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7"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8"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89"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0"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1"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2"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3"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4"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5"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6"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7"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8"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99"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0"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1"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2"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3" name="Host Control  3"/>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4" name="Host Control  1"/>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709</xdr:row>
      <xdr:rowOff>0</xdr:rowOff>
    </xdr:from>
    <xdr:to>
      <xdr:col>6</xdr:col>
      <xdr:colOff>495300</xdr:colOff>
      <xdr:row>710</xdr:row>
      <xdr:rowOff>51435</xdr:rowOff>
    </xdr:to>
    <xdr:sp>
      <xdr:nvSpPr>
        <xdr:cNvPr id="105" name="Host Control  2"/>
        <xdr:cNvSpPr/>
      </xdr:nvSpPr>
      <xdr:spPr>
        <a:xfrm>
          <a:off x="4114800" y="5834729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06"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07"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08"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09"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0"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1"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2"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3"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4"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5"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6"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7"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8"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19"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0"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1"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2"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3"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4"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5"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6"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7"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8"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29"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0"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1"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2"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3"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4"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5"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6"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7"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8" name="Host Control  3"/>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39" name="Host Control  1"/>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710</xdr:row>
      <xdr:rowOff>0</xdr:rowOff>
    </xdr:from>
    <xdr:to>
      <xdr:col>6</xdr:col>
      <xdr:colOff>495300</xdr:colOff>
      <xdr:row>711</xdr:row>
      <xdr:rowOff>51435</xdr:rowOff>
    </xdr:to>
    <xdr:sp>
      <xdr:nvSpPr>
        <xdr:cNvPr id="140" name="Host Control  2"/>
        <xdr:cNvSpPr/>
      </xdr:nvSpPr>
      <xdr:spPr>
        <a:xfrm>
          <a:off x="4114800" y="584196825"/>
          <a:ext cx="495300" cy="775335"/>
        </a:xfrm>
        <a:prstGeom prst="rect">
          <a:avLst/>
        </a:prstGeom>
        <a:noFill/>
        <a:ln w="9525">
          <a:noFill/>
        </a:ln>
      </xdr:spPr>
    </xdr:sp>
    <xdr:clientData/>
  </xdr:twoCellAnchor>
  <xdr:twoCellAnchor editAs="oneCell">
    <xdr:from>
      <xdr:col>6</xdr:col>
      <xdr:colOff>0</xdr:colOff>
      <xdr:row>711</xdr:row>
      <xdr:rowOff>171450</xdr:rowOff>
    </xdr:from>
    <xdr:to>
      <xdr:col>6</xdr:col>
      <xdr:colOff>495300</xdr:colOff>
      <xdr:row>712</xdr:row>
      <xdr:rowOff>127635</xdr:rowOff>
    </xdr:to>
    <xdr:sp>
      <xdr:nvSpPr>
        <xdr:cNvPr id="141" name="Host Control  5"/>
        <xdr:cNvSpPr/>
      </xdr:nvSpPr>
      <xdr:spPr>
        <a:xfrm>
          <a:off x="4114800" y="585092175"/>
          <a:ext cx="495300" cy="86106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42"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43"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44"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45"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712</xdr:row>
      <xdr:rowOff>142875</xdr:rowOff>
    </xdr:to>
    <xdr:sp>
      <xdr:nvSpPr>
        <xdr:cNvPr id="146" name="Host Control  5"/>
        <xdr:cNvSpPr/>
      </xdr:nvSpPr>
      <xdr:spPr>
        <a:xfrm>
          <a:off x="4114800" y="584920725"/>
          <a:ext cx="495300" cy="104775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671830</xdr:rowOff>
    </xdr:to>
    <xdr:sp>
      <xdr:nvSpPr>
        <xdr:cNvPr id="147" name="Host Control  5"/>
        <xdr:cNvSpPr/>
      </xdr:nvSpPr>
      <xdr:spPr>
        <a:xfrm>
          <a:off x="4114800" y="584920725"/>
          <a:ext cx="495300" cy="67183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607060</xdr:rowOff>
    </xdr:to>
    <xdr:sp>
      <xdr:nvSpPr>
        <xdr:cNvPr id="148" name="Host Control  8"/>
        <xdr:cNvSpPr/>
      </xdr:nvSpPr>
      <xdr:spPr>
        <a:xfrm>
          <a:off x="4114800" y="584920725"/>
          <a:ext cx="304800" cy="60706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4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0"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1"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2"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712</xdr:row>
      <xdr:rowOff>142875</xdr:rowOff>
    </xdr:to>
    <xdr:sp>
      <xdr:nvSpPr>
        <xdr:cNvPr id="153" name="Host Control  5"/>
        <xdr:cNvSpPr/>
      </xdr:nvSpPr>
      <xdr:spPr>
        <a:xfrm>
          <a:off x="4114800" y="584920725"/>
          <a:ext cx="495300" cy="104775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671830</xdr:rowOff>
    </xdr:to>
    <xdr:sp>
      <xdr:nvSpPr>
        <xdr:cNvPr id="154" name="Host Control  5"/>
        <xdr:cNvSpPr/>
      </xdr:nvSpPr>
      <xdr:spPr>
        <a:xfrm>
          <a:off x="4114800" y="584920725"/>
          <a:ext cx="495300" cy="67183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607060</xdr:rowOff>
    </xdr:to>
    <xdr:sp>
      <xdr:nvSpPr>
        <xdr:cNvPr id="155" name="Host Control  8"/>
        <xdr:cNvSpPr/>
      </xdr:nvSpPr>
      <xdr:spPr>
        <a:xfrm>
          <a:off x="4114800" y="584920725"/>
          <a:ext cx="304800" cy="60706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6"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7"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8"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5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0"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1"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2"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3"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4"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65"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66"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67"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68"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69"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70"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1"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2"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3"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4"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5"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76"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77"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78"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79"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80"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81"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2"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3"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4"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5"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6"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87"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88"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8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0" name="Host Control  5"/>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1" name="Host Control  6"/>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2"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3"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4"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195"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196"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197"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198"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199"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0"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1"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2"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3"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4"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5"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6"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7"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8"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09"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0"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1"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2"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3"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4" name="Host Control  1"/>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5" name="Host Control  2"/>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775335</xdr:rowOff>
    </xdr:to>
    <xdr:sp>
      <xdr:nvSpPr>
        <xdr:cNvPr id="216" name="Host Control  3"/>
        <xdr:cNvSpPr/>
      </xdr:nvSpPr>
      <xdr:spPr>
        <a:xfrm>
          <a:off x="4114800" y="584920725"/>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217"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18"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219"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20"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732155</xdr:rowOff>
    </xdr:to>
    <xdr:sp>
      <xdr:nvSpPr>
        <xdr:cNvPr id="221" name="Host Control  8"/>
        <xdr:cNvSpPr/>
      </xdr:nvSpPr>
      <xdr:spPr>
        <a:xfrm>
          <a:off x="4114800" y="584920725"/>
          <a:ext cx="304800" cy="73215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22"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857250</xdr:rowOff>
    </xdr:to>
    <xdr:sp>
      <xdr:nvSpPr>
        <xdr:cNvPr id="223" name="Host Control  5"/>
        <xdr:cNvSpPr/>
      </xdr:nvSpPr>
      <xdr:spPr>
        <a:xfrm>
          <a:off x="4114800" y="584920725"/>
          <a:ext cx="495300" cy="85725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607060</xdr:rowOff>
    </xdr:to>
    <xdr:sp>
      <xdr:nvSpPr>
        <xdr:cNvPr id="224" name="Host Control  8"/>
        <xdr:cNvSpPr/>
      </xdr:nvSpPr>
      <xdr:spPr>
        <a:xfrm>
          <a:off x="4114800" y="584920725"/>
          <a:ext cx="304800" cy="607060"/>
        </a:xfrm>
        <a:prstGeom prst="rect">
          <a:avLst/>
        </a:prstGeom>
        <a:noFill/>
        <a:ln w="9525">
          <a:noFill/>
        </a:ln>
      </xdr:spPr>
    </xdr:sp>
    <xdr:clientData/>
  </xdr:twoCellAnchor>
  <xdr:twoCellAnchor editAs="oneCell">
    <xdr:from>
      <xdr:col>6</xdr:col>
      <xdr:colOff>0</xdr:colOff>
      <xdr:row>711</xdr:row>
      <xdr:rowOff>0</xdr:rowOff>
    </xdr:from>
    <xdr:to>
      <xdr:col>6</xdr:col>
      <xdr:colOff>304800</xdr:colOff>
      <xdr:row>711</xdr:row>
      <xdr:rowOff>607060</xdr:rowOff>
    </xdr:to>
    <xdr:sp>
      <xdr:nvSpPr>
        <xdr:cNvPr id="225" name="Host Control  8"/>
        <xdr:cNvSpPr/>
      </xdr:nvSpPr>
      <xdr:spPr>
        <a:xfrm>
          <a:off x="4114800" y="584920725"/>
          <a:ext cx="304800" cy="60706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26"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27"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28"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29"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30"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31"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32"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33"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34"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314325</xdr:rowOff>
    </xdr:to>
    <xdr:sp>
      <xdr:nvSpPr>
        <xdr:cNvPr id="235" name="Host Control  4"/>
        <xdr:cNvSpPr/>
      </xdr:nvSpPr>
      <xdr:spPr>
        <a:xfrm>
          <a:off x="4114800" y="581663175"/>
          <a:ext cx="495300" cy="31432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36" name="Host Control  4"/>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37" name="Host Control  5"/>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38" name="Host Control  6"/>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314325</xdr:rowOff>
    </xdr:to>
    <xdr:sp>
      <xdr:nvSpPr>
        <xdr:cNvPr id="239" name="Host Control  4"/>
        <xdr:cNvSpPr/>
      </xdr:nvSpPr>
      <xdr:spPr>
        <a:xfrm>
          <a:off x="4114800" y="581663175"/>
          <a:ext cx="495300" cy="31432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0" name="Host Control  4"/>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1" name="Host Control  5"/>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2" name="Host Control  6"/>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707</xdr:row>
      <xdr:rowOff>0</xdr:rowOff>
    </xdr:from>
    <xdr:to>
      <xdr:col>6</xdr:col>
      <xdr:colOff>495300</xdr:colOff>
      <xdr:row>707</xdr:row>
      <xdr:rowOff>314325</xdr:rowOff>
    </xdr:to>
    <xdr:sp>
      <xdr:nvSpPr>
        <xdr:cNvPr id="243" name="Host Control  4"/>
        <xdr:cNvSpPr/>
      </xdr:nvSpPr>
      <xdr:spPr>
        <a:xfrm>
          <a:off x="4114800" y="581663175"/>
          <a:ext cx="495300" cy="31432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4" name="Host Control  4"/>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5" name="Host Control  5"/>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714</xdr:row>
      <xdr:rowOff>0</xdr:rowOff>
    </xdr:from>
    <xdr:to>
      <xdr:col>6</xdr:col>
      <xdr:colOff>495300</xdr:colOff>
      <xdr:row>714</xdr:row>
      <xdr:rowOff>318135</xdr:rowOff>
    </xdr:to>
    <xdr:sp>
      <xdr:nvSpPr>
        <xdr:cNvPr id="246" name="Host Control  6"/>
        <xdr:cNvSpPr/>
      </xdr:nvSpPr>
      <xdr:spPr>
        <a:xfrm>
          <a:off x="4114800" y="587635350"/>
          <a:ext cx="495300" cy="3181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47"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48"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4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50"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251"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2" name="Host Control  4"/>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3" name="Host Control  5"/>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4" name="Host Control  6"/>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5" name="Host Control  4"/>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6" name="Host Control  5"/>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7" name="Host Control  6"/>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8" name="Host Control  4"/>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321310</xdr:rowOff>
    </xdr:to>
    <xdr:sp>
      <xdr:nvSpPr>
        <xdr:cNvPr id="259" name="Host Control  5"/>
        <xdr:cNvSpPr/>
      </xdr:nvSpPr>
      <xdr:spPr>
        <a:xfrm>
          <a:off x="4114800" y="588359250"/>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0"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1"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2"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3"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717</xdr:row>
      <xdr:rowOff>136525</xdr:rowOff>
    </xdr:to>
    <xdr:sp>
      <xdr:nvSpPr>
        <xdr:cNvPr id="264" name="Host Control  5"/>
        <xdr:cNvSpPr/>
      </xdr:nvSpPr>
      <xdr:spPr>
        <a:xfrm>
          <a:off x="4114800" y="589264125"/>
          <a:ext cx="495300" cy="104140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832485</xdr:rowOff>
    </xdr:to>
    <xdr:sp>
      <xdr:nvSpPr>
        <xdr:cNvPr id="265" name="Host Control  5"/>
        <xdr:cNvSpPr/>
      </xdr:nvSpPr>
      <xdr:spPr>
        <a:xfrm>
          <a:off x="4114800" y="589264125"/>
          <a:ext cx="495300" cy="832485"/>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760730</xdr:rowOff>
    </xdr:to>
    <xdr:sp>
      <xdr:nvSpPr>
        <xdr:cNvPr id="266" name="Host Control  8"/>
        <xdr:cNvSpPr/>
      </xdr:nvSpPr>
      <xdr:spPr>
        <a:xfrm>
          <a:off x="4114800" y="589264125"/>
          <a:ext cx="304800" cy="76073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7"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8"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69"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70"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717</xdr:row>
      <xdr:rowOff>136525</xdr:rowOff>
    </xdr:to>
    <xdr:sp>
      <xdr:nvSpPr>
        <xdr:cNvPr id="271" name="Host Control  5"/>
        <xdr:cNvSpPr/>
      </xdr:nvSpPr>
      <xdr:spPr>
        <a:xfrm>
          <a:off x="4114800" y="589264125"/>
          <a:ext cx="495300" cy="104140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832485</xdr:rowOff>
    </xdr:to>
    <xdr:sp>
      <xdr:nvSpPr>
        <xdr:cNvPr id="272" name="Host Control  5"/>
        <xdr:cNvSpPr/>
      </xdr:nvSpPr>
      <xdr:spPr>
        <a:xfrm>
          <a:off x="4114800" y="589264125"/>
          <a:ext cx="495300" cy="832485"/>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760730</xdr:rowOff>
    </xdr:to>
    <xdr:sp>
      <xdr:nvSpPr>
        <xdr:cNvPr id="273" name="Host Control  8"/>
        <xdr:cNvSpPr/>
      </xdr:nvSpPr>
      <xdr:spPr>
        <a:xfrm>
          <a:off x="4114800" y="589264125"/>
          <a:ext cx="304800" cy="76073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74"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75"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76"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77"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78"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79"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80"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81"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82"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83"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84"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85"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86"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87"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88"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89"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90"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91"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92"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93"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294"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95"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96"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97"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98"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299"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0"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1"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2"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3"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4"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05"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06"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07"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08" name="Host Control  5"/>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09" name="Host Control  6"/>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10"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11"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12"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13"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14"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15"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16"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17"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18"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19"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0"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1"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2"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3"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4"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5"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6"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7"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8"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29"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30"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31"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32" name="Host Control  1"/>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33" name="Host Control  2"/>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767715</xdr:rowOff>
    </xdr:to>
    <xdr:sp>
      <xdr:nvSpPr>
        <xdr:cNvPr id="334" name="Host Control  3"/>
        <xdr:cNvSpPr/>
      </xdr:nvSpPr>
      <xdr:spPr>
        <a:xfrm>
          <a:off x="4114800" y="589264125"/>
          <a:ext cx="495300" cy="767715"/>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35"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36"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37"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38"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882015</xdr:rowOff>
    </xdr:to>
    <xdr:sp>
      <xdr:nvSpPr>
        <xdr:cNvPr id="339" name="Host Control  8"/>
        <xdr:cNvSpPr/>
      </xdr:nvSpPr>
      <xdr:spPr>
        <a:xfrm>
          <a:off x="4114800" y="589264125"/>
          <a:ext cx="304800" cy="88201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40"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857250</xdr:rowOff>
    </xdr:to>
    <xdr:sp>
      <xdr:nvSpPr>
        <xdr:cNvPr id="341" name="Host Control  5"/>
        <xdr:cNvSpPr/>
      </xdr:nvSpPr>
      <xdr:spPr>
        <a:xfrm>
          <a:off x="4114800" y="589264125"/>
          <a:ext cx="495300" cy="857250"/>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760730</xdr:rowOff>
    </xdr:to>
    <xdr:sp>
      <xdr:nvSpPr>
        <xdr:cNvPr id="342" name="Host Control  8"/>
        <xdr:cNvSpPr/>
      </xdr:nvSpPr>
      <xdr:spPr>
        <a:xfrm>
          <a:off x="4114800" y="589264125"/>
          <a:ext cx="304800" cy="760730"/>
        </a:xfrm>
        <a:prstGeom prst="rect">
          <a:avLst/>
        </a:prstGeom>
        <a:noFill/>
        <a:ln w="9525">
          <a:noFill/>
        </a:ln>
      </xdr:spPr>
    </xdr:sp>
    <xdr:clientData/>
  </xdr:twoCellAnchor>
  <xdr:twoCellAnchor editAs="oneCell">
    <xdr:from>
      <xdr:col>6</xdr:col>
      <xdr:colOff>0</xdr:colOff>
      <xdr:row>716</xdr:row>
      <xdr:rowOff>0</xdr:rowOff>
    </xdr:from>
    <xdr:to>
      <xdr:col>6</xdr:col>
      <xdr:colOff>304800</xdr:colOff>
      <xdr:row>716</xdr:row>
      <xdr:rowOff>760730</xdr:rowOff>
    </xdr:to>
    <xdr:sp>
      <xdr:nvSpPr>
        <xdr:cNvPr id="343" name="Host Control  8"/>
        <xdr:cNvSpPr/>
      </xdr:nvSpPr>
      <xdr:spPr>
        <a:xfrm>
          <a:off x="4114800" y="589264125"/>
          <a:ext cx="304800" cy="76073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4" name="Host Control  4"/>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5" name="Host Control  5"/>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6" name="Host Control  6"/>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7" name="Host Control  4"/>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8" name="Host Control  5"/>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49" name="Host Control  6"/>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50" name="Host Control  4"/>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51" name="Host Control  5"/>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719</xdr:row>
      <xdr:rowOff>0</xdr:rowOff>
    </xdr:from>
    <xdr:to>
      <xdr:col>6</xdr:col>
      <xdr:colOff>495300</xdr:colOff>
      <xdr:row>719</xdr:row>
      <xdr:rowOff>321310</xdr:rowOff>
    </xdr:to>
    <xdr:sp>
      <xdr:nvSpPr>
        <xdr:cNvPr id="352" name="Host Control  6"/>
        <xdr:cNvSpPr/>
      </xdr:nvSpPr>
      <xdr:spPr>
        <a:xfrm>
          <a:off x="4114800" y="59161680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3"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4"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5"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6"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7"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58"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35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60" name="Host Control  4"/>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61" name="Host Control  5"/>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62" name="Host Control  6"/>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3"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4"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5"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6"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7"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68"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36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70" name="Host Control  4"/>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71" name="Host Control  5"/>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72" name="Host Control  6"/>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3"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4"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5"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6"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7"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78"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711</xdr:row>
      <xdr:rowOff>0</xdr:rowOff>
    </xdr:from>
    <xdr:to>
      <xdr:col>6</xdr:col>
      <xdr:colOff>495300</xdr:colOff>
      <xdr:row>711</xdr:row>
      <xdr:rowOff>321310</xdr:rowOff>
    </xdr:to>
    <xdr:sp>
      <xdr:nvSpPr>
        <xdr:cNvPr id="379" name="Host Control  4"/>
        <xdr:cNvSpPr/>
      </xdr:nvSpPr>
      <xdr:spPr>
        <a:xfrm>
          <a:off x="4114800" y="584920725"/>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80" name="Host Control  4"/>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81" name="Host Control  5"/>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718</xdr:row>
      <xdr:rowOff>0</xdr:rowOff>
    </xdr:from>
    <xdr:to>
      <xdr:col>6</xdr:col>
      <xdr:colOff>495300</xdr:colOff>
      <xdr:row>718</xdr:row>
      <xdr:rowOff>321310</xdr:rowOff>
    </xdr:to>
    <xdr:sp>
      <xdr:nvSpPr>
        <xdr:cNvPr id="382" name="Host Control  6"/>
        <xdr:cNvSpPr/>
      </xdr:nvSpPr>
      <xdr:spPr>
        <a:xfrm>
          <a:off x="4114800" y="590892900"/>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83"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84"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385"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714</xdr:row>
      <xdr:rowOff>123190</xdr:rowOff>
    </xdr:from>
    <xdr:to>
      <xdr:col>6</xdr:col>
      <xdr:colOff>304800</xdr:colOff>
      <xdr:row>715</xdr:row>
      <xdr:rowOff>299720</xdr:rowOff>
    </xdr:to>
    <xdr:sp>
      <xdr:nvSpPr>
        <xdr:cNvPr id="386" name="Host Control  8"/>
        <xdr:cNvSpPr/>
      </xdr:nvSpPr>
      <xdr:spPr>
        <a:xfrm>
          <a:off x="4114800" y="587758540"/>
          <a:ext cx="304800" cy="900430"/>
        </a:xfrm>
        <a:prstGeom prst="rect">
          <a:avLst/>
        </a:prstGeom>
        <a:noFill/>
        <a:ln w="9525">
          <a:noFill/>
        </a:ln>
      </xdr:spPr>
    </xdr:sp>
    <xdr:clientData/>
  </xdr:twoCellAnchor>
  <xdr:twoCellAnchor editAs="oneCell">
    <xdr:from>
      <xdr:col>6</xdr:col>
      <xdr:colOff>0</xdr:colOff>
      <xdr:row>714</xdr:row>
      <xdr:rowOff>123190</xdr:rowOff>
    </xdr:from>
    <xdr:to>
      <xdr:col>6</xdr:col>
      <xdr:colOff>304800</xdr:colOff>
      <xdr:row>715</xdr:row>
      <xdr:rowOff>299720</xdr:rowOff>
    </xdr:to>
    <xdr:sp>
      <xdr:nvSpPr>
        <xdr:cNvPr id="387" name="Host Control  8"/>
        <xdr:cNvSpPr/>
      </xdr:nvSpPr>
      <xdr:spPr>
        <a:xfrm>
          <a:off x="4114800" y="587758540"/>
          <a:ext cx="304800" cy="900430"/>
        </a:xfrm>
        <a:prstGeom prst="rect">
          <a:avLst/>
        </a:prstGeom>
        <a:noFill/>
        <a:ln w="9525">
          <a:noFill/>
        </a:ln>
      </xdr:spPr>
    </xdr:sp>
    <xdr:clientData/>
  </xdr:twoCellAnchor>
  <xdr:twoCellAnchor editAs="oneCell">
    <xdr:from>
      <xdr:col>6</xdr:col>
      <xdr:colOff>0</xdr:colOff>
      <xdr:row>714</xdr:row>
      <xdr:rowOff>123190</xdr:rowOff>
    </xdr:from>
    <xdr:to>
      <xdr:col>6</xdr:col>
      <xdr:colOff>304800</xdr:colOff>
      <xdr:row>715</xdr:row>
      <xdr:rowOff>299720</xdr:rowOff>
    </xdr:to>
    <xdr:sp>
      <xdr:nvSpPr>
        <xdr:cNvPr id="388" name="Host Control  8"/>
        <xdr:cNvSpPr/>
      </xdr:nvSpPr>
      <xdr:spPr>
        <a:xfrm>
          <a:off x="4114800" y="587758540"/>
          <a:ext cx="304800" cy="900430"/>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89"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0"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1"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2"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3"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4"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5"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6"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7"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8"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399"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0"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1"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2"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3"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4" name="Host Control  1"/>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5" name="Host Control  2"/>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715</xdr:row>
      <xdr:rowOff>0</xdr:rowOff>
    </xdr:from>
    <xdr:to>
      <xdr:col>6</xdr:col>
      <xdr:colOff>495300</xdr:colOff>
      <xdr:row>715</xdr:row>
      <xdr:rowOff>775335</xdr:rowOff>
    </xdr:to>
    <xdr:sp>
      <xdr:nvSpPr>
        <xdr:cNvPr id="406" name="Host Control  3"/>
        <xdr:cNvSpPr/>
      </xdr:nvSpPr>
      <xdr:spPr>
        <a:xfrm>
          <a:off x="4114800" y="588359250"/>
          <a:ext cx="495300" cy="775335"/>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407"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408"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0</xdr:rowOff>
    </xdr:from>
    <xdr:to>
      <xdr:col>6</xdr:col>
      <xdr:colOff>495300</xdr:colOff>
      <xdr:row>716</xdr:row>
      <xdr:rowOff>321310</xdr:rowOff>
    </xdr:to>
    <xdr:sp>
      <xdr:nvSpPr>
        <xdr:cNvPr id="409" name="Host Control  4"/>
        <xdr:cNvSpPr/>
      </xdr:nvSpPr>
      <xdr:spPr>
        <a:xfrm>
          <a:off x="4114800" y="589264125"/>
          <a:ext cx="495300" cy="321310"/>
        </a:xfrm>
        <a:prstGeom prst="rect">
          <a:avLst/>
        </a:prstGeom>
        <a:noFill/>
        <a:ln w="9525">
          <a:noFill/>
        </a:ln>
      </xdr:spPr>
    </xdr:sp>
    <xdr:clientData/>
  </xdr:twoCellAnchor>
  <xdr:twoCellAnchor editAs="oneCell">
    <xdr:from>
      <xdr:col>6</xdr:col>
      <xdr:colOff>0</xdr:colOff>
      <xdr:row>716</xdr:row>
      <xdr:rowOff>171450</xdr:rowOff>
    </xdr:from>
    <xdr:to>
      <xdr:col>6</xdr:col>
      <xdr:colOff>495300</xdr:colOff>
      <xdr:row>717</xdr:row>
      <xdr:rowOff>130810</xdr:rowOff>
    </xdr:to>
    <xdr:sp>
      <xdr:nvSpPr>
        <xdr:cNvPr id="410" name="Host Control  5"/>
        <xdr:cNvSpPr/>
      </xdr:nvSpPr>
      <xdr:spPr>
        <a:xfrm>
          <a:off x="4114800" y="589435575"/>
          <a:ext cx="495300" cy="864235"/>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1"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2"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3"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4"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5"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6"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7"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8"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19"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133350</xdr:rowOff>
    </xdr:from>
    <xdr:to>
      <xdr:col>6</xdr:col>
      <xdr:colOff>304800</xdr:colOff>
      <xdr:row>712</xdr:row>
      <xdr:rowOff>865505</xdr:rowOff>
    </xdr:to>
    <xdr:sp>
      <xdr:nvSpPr>
        <xdr:cNvPr id="420" name="Host Control  8"/>
        <xdr:cNvSpPr/>
      </xdr:nvSpPr>
      <xdr:spPr>
        <a:xfrm>
          <a:off x="4114800" y="585958950"/>
          <a:ext cx="304800" cy="732155"/>
        </a:xfrm>
        <a:prstGeom prst="rect">
          <a:avLst/>
        </a:prstGeom>
        <a:noFill/>
        <a:ln w="9525">
          <a:noFill/>
        </a:ln>
      </xdr:spPr>
    </xdr:sp>
    <xdr:clientData/>
  </xdr:twoCellAnchor>
  <xdr:twoCellAnchor editAs="oneCell">
    <xdr:from>
      <xdr:col>6</xdr:col>
      <xdr:colOff>0</xdr:colOff>
      <xdr:row>712</xdr:row>
      <xdr:rowOff>133350</xdr:rowOff>
    </xdr:from>
    <xdr:to>
      <xdr:col>6</xdr:col>
      <xdr:colOff>304800</xdr:colOff>
      <xdr:row>712</xdr:row>
      <xdr:rowOff>865505</xdr:rowOff>
    </xdr:to>
    <xdr:sp>
      <xdr:nvSpPr>
        <xdr:cNvPr id="421" name="Host Control  8"/>
        <xdr:cNvSpPr/>
      </xdr:nvSpPr>
      <xdr:spPr>
        <a:xfrm>
          <a:off x="4114800" y="585958950"/>
          <a:ext cx="304800" cy="732155"/>
        </a:xfrm>
        <a:prstGeom prst="rect">
          <a:avLst/>
        </a:prstGeom>
        <a:noFill/>
        <a:ln w="9525">
          <a:noFill/>
        </a:ln>
      </xdr:spPr>
    </xdr:sp>
    <xdr:clientData/>
  </xdr:twoCellAnchor>
  <xdr:twoCellAnchor editAs="oneCell">
    <xdr:from>
      <xdr:col>6</xdr:col>
      <xdr:colOff>0</xdr:colOff>
      <xdr:row>712</xdr:row>
      <xdr:rowOff>133350</xdr:rowOff>
    </xdr:from>
    <xdr:to>
      <xdr:col>6</xdr:col>
      <xdr:colOff>304800</xdr:colOff>
      <xdr:row>712</xdr:row>
      <xdr:rowOff>865505</xdr:rowOff>
    </xdr:to>
    <xdr:sp>
      <xdr:nvSpPr>
        <xdr:cNvPr id="422" name="Host Control  8"/>
        <xdr:cNvSpPr/>
      </xdr:nvSpPr>
      <xdr:spPr>
        <a:xfrm>
          <a:off x="4114800" y="585958950"/>
          <a:ext cx="304800" cy="732155"/>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3"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4"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5"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6"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7"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8"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29" name="Host Control  4"/>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30" name="Host Control  5"/>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712</xdr:row>
      <xdr:rowOff>0</xdr:rowOff>
    </xdr:from>
    <xdr:to>
      <xdr:col>6</xdr:col>
      <xdr:colOff>495300</xdr:colOff>
      <xdr:row>712</xdr:row>
      <xdr:rowOff>321310</xdr:rowOff>
    </xdr:to>
    <xdr:sp>
      <xdr:nvSpPr>
        <xdr:cNvPr id="431" name="Host Control  6"/>
        <xdr:cNvSpPr/>
      </xdr:nvSpPr>
      <xdr:spPr>
        <a:xfrm>
          <a:off x="4114800" y="585825600"/>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2"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3"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4"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5"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6"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7"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8"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39"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0"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133350</xdr:rowOff>
    </xdr:from>
    <xdr:to>
      <xdr:col>6</xdr:col>
      <xdr:colOff>304800</xdr:colOff>
      <xdr:row>713</xdr:row>
      <xdr:rowOff>865505</xdr:rowOff>
    </xdr:to>
    <xdr:sp>
      <xdr:nvSpPr>
        <xdr:cNvPr id="441" name="Host Control  8"/>
        <xdr:cNvSpPr/>
      </xdr:nvSpPr>
      <xdr:spPr>
        <a:xfrm>
          <a:off x="4114800" y="586863825"/>
          <a:ext cx="304800" cy="732155"/>
        </a:xfrm>
        <a:prstGeom prst="rect">
          <a:avLst/>
        </a:prstGeom>
        <a:noFill/>
        <a:ln w="9525">
          <a:noFill/>
        </a:ln>
      </xdr:spPr>
    </xdr:sp>
    <xdr:clientData/>
  </xdr:twoCellAnchor>
  <xdr:twoCellAnchor editAs="oneCell">
    <xdr:from>
      <xdr:col>6</xdr:col>
      <xdr:colOff>0</xdr:colOff>
      <xdr:row>713</xdr:row>
      <xdr:rowOff>133350</xdr:rowOff>
    </xdr:from>
    <xdr:to>
      <xdr:col>6</xdr:col>
      <xdr:colOff>304800</xdr:colOff>
      <xdr:row>713</xdr:row>
      <xdr:rowOff>865505</xdr:rowOff>
    </xdr:to>
    <xdr:sp>
      <xdr:nvSpPr>
        <xdr:cNvPr id="442" name="Host Control  8"/>
        <xdr:cNvSpPr/>
      </xdr:nvSpPr>
      <xdr:spPr>
        <a:xfrm>
          <a:off x="4114800" y="586863825"/>
          <a:ext cx="304800" cy="732155"/>
        </a:xfrm>
        <a:prstGeom prst="rect">
          <a:avLst/>
        </a:prstGeom>
        <a:noFill/>
        <a:ln w="9525">
          <a:noFill/>
        </a:ln>
      </xdr:spPr>
    </xdr:sp>
    <xdr:clientData/>
  </xdr:twoCellAnchor>
  <xdr:twoCellAnchor editAs="oneCell">
    <xdr:from>
      <xdr:col>6</xdr:col>
      <xdr:colOff>0</xdr:colOff>
      <xdr:row>713</xdr:row>
      <xdr:rowOff>133350</xdr:rowOff>
    </xdr:from>
    <xdr:to>
      <xdr:col>6</xdr:col>
      <xdr:colOff>304800</xdr:colOff>
      <xdr:row>713</xdr:row>
      <xdr:rowOff>865505</xdr:rowOff>
    </xdr:to>
    <xdr:sp>
      <xdr:nvSpPr>
        <xdr:cNvPr id="443" name="Host Control  8"/>
        <xdr:cNvSpPr/>
      </xdr:nvSpPr>
      <xdr:spPr>
        <a:xfrm>
          <a:off x="4114800" y="586863825"/>
          <a:ext cx="304800" cy="732155"/>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4"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5"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6"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7"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8"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49"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0"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1"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2"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3"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4"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5"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6"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7"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8"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59"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0"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1"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2"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3"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4"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5"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6"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7"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8" name="Host Control  4"/>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69" name="Host Control  5"/>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713</xdr:row>
      <xdr:rowOff>0</xdr:rowOff>
    </xdr:from>
    <xdr:to>
      <xdr:col>6</xdr:col>
      <xdr:colOff>495300</xdr:colOff>
      <xdr:row>713</xdr:row>
      <xdr:rowOff>321310</xdr:rowOff>
    </xdr:to>
    <xdr:sp>
      <xdr:nvSpPr>
        <xdr:cNvPr id="470" name="Host Control  6"/>
        <xdr:cNvSpPr/>
      </xdr:nvSpPr>
      <xdr:spPr>
        <a:xfrm>
          <a:off x="4114800" y="586730475"/>
          <a:ext cx="495300" cy="321310"/>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1"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2"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3"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4"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5"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6"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7"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8"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79"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0"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1"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2"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3"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4"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5"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6"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7"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8"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89"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0"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1"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2"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3"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4"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5"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6"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7"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8"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499"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0"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1"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2"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3"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4"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5"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6"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7"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8"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09"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0"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1"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2"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3"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4"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5"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6"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7"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8"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19"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20" name="Host Control  6"/>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21" name="Host Control  4"/>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22" name="Host Control  5"/>
        <xdr:cNvSpPr/>
      </xdr:nvSpPr>
      <xdr:spPr>
        <a:xfrm>
          <a:off x="4114800" y="580396350"/>
          <a:ext cx="495300" cy="318135"/>
        </a:xfrm>
        <a:prstGeom prst="rect">
          <a:avLst/>
        </a:prstGeom>
        <a:noFill/>
        <a:ln w="9525">
          <a:noFill/>
        </a:ln>
      </xdr:spPr>
    </xdr:sp>
    <xdr:clientData/>
  </xdr:twoCellAnchor>
  <xdr:twoCellAnchor editAs="oneCell">
    <xdr:from>
      <xdr:col>6</xdr:col>
      <xdr:colOff>0</xdr:colOff>
      <xdr:row>706</xdr:row>
      <xdr:rowOff>0</xdr:rowOff>
    </xdr:from>
    <xdr:to>
      <xdr:col>6</xdr:col>
      <xdr:colOff>495300</xdr:colOff>
      <xdr:row>706</xdr:row>
      <xdr:rowOff>318135</xdr:rowOff>
    </xdr:to>
    <xdr:sp>
      <xdr:nvSpPr>
        <xdr:cNvPr id="523" name="Host Control  6"/>
        <xdr:cNvSpPr/>
      </xdr:nvSpPr>
      <xdr:spPr>
        <a:xfrm>
          <a:off x="4114800" y="580396350"/>
          <a:ext cx="495300" cy="3181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24" name="Host Control  3"/>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25" name="Host Control  4"/>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26" name="Host Control  5"/>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27" name="Host Control  6"/>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28" name="Host Control  4"/>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29" name="Host Control  4"/>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0" name="Host Control  1"/>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1" name="Host Control  2"/>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2" name="Host Control  3"/>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3" name="Host Control  1"/>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4" name="Host Control  2"/>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145</xdr:row>
      <xdr:rowOff>51435</xdr:rowOff>
    </xdr:to>
    <xdr:sp>
      <xdr:nvSpPr>
        <xdr:cNvPr id="535" name="Host Control  3"/>
        <xdr:cNvSpPr/>
      </xdr:nvSpPr>
      <xdr:spPr>
        <a:xfrm>
          <a:off x="18053050" y="127415925"/>
          <a:ext cx="495300" cy="775335"/>
        </a:xfrm>
        <a:prstGeom prst="rect">
          <a:avLst/>
        </a:prstGeom>
        <a:noFill/>
        <a:ln w="9525">
          <a:noFill/>
        </a:ln>
      </xdr:spPr>
    </xdr:sp>
    <xdr:clientData/>
  </xdr:twoCellAnchor>
  <xdr:twoCellAnchor editAs="oneCell">
    <xdr:from>
      <xdr:col>21</xdr:col>
      <xdr:colOff>0</xdr:colOff>
      <xdr:row>144</xdr:row>
      <xdr:rowOff>0</xdr:rowOff>
    </xdr:from>
    <xdr:to>
      <xdr:col>21</xdr:col>
      <xdr:colOff>495300</xdr:colOff>
      <xdr:row>144</xdr:row>
      <xdr:rowOff>321310</xdr:rowOff>
    </xdr:to>
    <xdr:sp>
      <xdr:nvSpPr>
        <xdr:cNvPr id="536" name="Host Control  4"/>
        <xdr:cNvSpPr/>
      </xdr:nvSpPr>
      <xdr:spPr>
        <a:xfrm>
          <a:off x="18053050" y="1274159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37" name="Host Control  3"/>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38" name="Host Control  4"/>
        <xdr:cNvSpPr/>
      </xdr:nvSpPr>
      <xdr:spPr>
        <a:xfrm>
          <a:off x="18053050" y="1303115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39" name="Host Control  5"/>
        <xdr:cNvSpPr/>
      </xdr:nvSpPr>
      <xdr:spPr>
        <a:xfrm>
          <a:off x="18053050" y="1303115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40" name="Host Control  6"/>
        <xdr:cNvSpPr/>
      </xdr:nvSpPr>
      <xdr:spPr>
        <a:xfrm>
          <a:off x="18053050" y="1303115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41" name="Host Control  4"/>
        <xdr:cNvSpPr/>
      </xdr:nvSpPr>
      <xdr:spPr>
        <a:xfrm>
          <a:off x="18053050" y="1303115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42" name="Host Control  4"/>
        <xdr:cNvSpPr/>
      </xdr:nvSpPr>
      <xdr:spPr>
        <a:xfrm>
          <a:off x="18053050" y="130311525"/>
          <a:ext cx="495300" cy="321310"/>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3" name="Host Control  1"/>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4" name="Host Control  2"/>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5" name="Host Control  3"/>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6" name="Host Control  1"/>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7" name="Host Control  2"/>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150</xdr:row>
      <xdr:rowOff>224790</xdr:rowOff>
    </xdr:to>
    <xdr:sp>
      <xdr:nvSpPr>
        <xdr:cNvPr id="548" name="Host Control  3"/>
        <xdr:cNvSpPr/>
      </xdr:nvSpPr>
      <xdr:spPr>
        <a:xfrm>
          <a:off x="18053050" y="130311525"/>
          <a:ext cx="495300" cy="767715"/>
        </a:xfrm>
        <a:prstGeom prst="rect">
          <a:avLst/>
        </a:prstGeom>
        <a:noFill/>
        <a:ln w="9525">
          <a:noFill/>
        </a:ln>
      </xdr:spPr>
    </xdr:sp>
    <xdr:clientData/>
  </xdr:twoCellAnchor>
  <xdr:twoCellAnchor editAs="oneCell">
    <xdr:from>
      <xdr:col>21</xdr:col>
      <xdr:colOff>0</xdr:colOff>
      <xdr:row>149</xdr:row>
      <xdr:rowOff>0</xdr:rowOff>
    </xdr:from>
    <xdr:to>
      <xdr:col>21</xdr:col>
      <xdr:colOff>495300</xdr:colOff>
      <xdr:row>149</xdr:row>
      <xdr:rowOff>321310</xdr:rowOff>
    </xdr:to>
    <xdr:sp>
      <xdr:nvSpPr>
        <xdr:cNvPr id="549" name="Host Control  4"/>
        <xdr:cNvSpPr/>
      </xdr:nvSpPr>
      <xdr:spPr>
        <a:xfrm>
          <a:off x="18053050" y="1303115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50" name="Host Control  3"/>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51" name="Host Control  4"/>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52" name="Host Control  5"/>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53" name="Host Control  6"/>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54" name="Host Control  4"/>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55" name="Host Control  4"/>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56" name="Host Control  1"/>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57" name="Host Control  2"/>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58" name="Host Control  3"/>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59" name="Host Control  1"/>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60" name="Host Control  2"/>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145</xdr:row>
      <xdr:rowOff>51435</xdr:rowOff>
    </xdr:to>
    <xdr:sp>
      <xdr:nvSpPr>
        <xdr:cNvPr id="561" name="Host Control  3"/>
        <xdr:cNvSpPr/>
      </xdr:nvSpPr>
      <xdr:spPr>
        <a:xfrm>
          <a:off x="18738850" y="127415925"/>
          <a:ext cx="495300" cy="775335"/>
        </a:xfrm>
        <a:prstGeom prst="rect">
          <a:avLst/>
        </a:prstGeom>
        <a:noFill/>
        <a:ln w="9525">
          <a:noFill/>
        </a:ln>
      </xdr:spPr>
    </xdr:sp>
    <xdr:clientData/>
  </xdr:twoCellAnchor>
  <xdr:twoCellAnchor editAs="oneCell">
    <xdr:from>
      <xdr:col>22</xdr:col>
      <xdr:colOff>0</xdr:colOff>
      <xdr:row>144</xdr:row>
      <xdr:rowOff>0</xdr:rowOff>
    </xdr:from>
    <xdr:to>
      <xdr:col>22</xdr:col>
      <xdr:colOff>495300</xdr:colOff>
      <xdr:row>144</xdr:row>
      <xdr:rowOff>321310</xdr:rowOff>
    </xdr:to>
    <xdr:sp>
      <xdr:nvSpPr>
        <xdr:cNvPr id="562" name="Host Control  4"/>
        <xdr:cNvSpPr/>
      </xdr:nvSpPr>
      <xdr:spPr>
        <a:xfrm>
          <a:off x="18738850" y="1274159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63" name="Host Control  3"/>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64" name="Host Control  4"/>
        <xdr:cNvSpPr/>
      </xdr:nvSpPr>
      <xdr:spPr>
        <a:xfrm>
          <a:off x="18738850" y="1303115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65" name="Host Control  5"/>
        <xdr:cNvSpPr/>
      </xdr:nvSpPr>
      <xdr:spPr>
        <a:xfrm>
          <a:off x="18738850" y="1303115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66" name="Host Control  6"/>
        <xdr:cNvSpPr/>
      </xdr:nvSpPr>
      <xdr:spPr>
        <a:xfrm>
          <a:off x="18738850" y="1303115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67" name="Host Control  4"/>
        <xdr:cNvSpPr/>
      </xdr:nvSpPr>
      <xdr:spPr>
        <a:xfrm>
          <a:off x="18738850" y="1303115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68" name="Host Control  4"/>
        <xdr:cNvSpPr/>
      </xdr:nvSpPr>
      <xdr:spPr>
        <a:xfrm>
          <a:off x="18738850" y="130311525"/>
          <a:ext cx="495300" cy="321310"/>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69" name="Host Control  1"/>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70" name="Host Control  2"/>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71" name="Host Control  3"/>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72" name="Host Control  1"/>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73" name="Host Control  2"/>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150</xdr:row>
      <xdr:rowOff>224790</xdr:rowOff>
    </xdr:to>
    <xdr:sp>
      <xdr:nvSpPr>
        <xdr:cNvPr id="574" name="Host Control  3"/>
        <xdr:cNvSpPr/>
      </xdr:nvSpPr>
      <xdr:spPr>
        <a:xfrm>
          <a:off x="18738850" y="130311525"/>
          <a:ext cx="495300" cy="767715"/>
        </a:xfrm>
        <a:prstGeom prst="rect">
          <a:avLst/>
        </a:prstGeom>
        <a:noFill/>
        <a:ln w="9525">
          <a:noFill/>
        </a:ln>
      </xdr:spPr>
    </xdr:sp>
    <xdr:clientData/>
  </xdr:twoCellAnchor>
  <xdr:twoCellAnchor editAs="oneCell">
    <xdr:from>
      <xdr:col>22</xdr:col>
      <xdr:colOff>0</xdr:colOff>
      <xdr:row>149</xdr:row>
      <xdr:rowOff>0</xdr:rowOff>
    </xdr:from>
    <xdr:to>
      <xdr:col>22</xdr:col>
      <xdr:colOff>495300</xdr:colOff>
      <xdr:row>149</xdr:row>
      <xdr:rowOff>321310</xdr:rowOff>
    </xdr:to>
    <xdr:sp>
      <xdr:nvSpPr>
        <xdr:cNvPr id="575" name="Host Control  4"/>
        <xdr:cNvSpPr/>
      </xdr:nvSpPr>
      <xdr:spPr>
        <a:xfrm>
          <a:off x="18738850" y="130311525"/>
          <a:ext cx="495300" cy="3213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76"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77"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78"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79"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0"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1"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2"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3"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4"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5"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6"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7"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8"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89"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0"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1"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2"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3"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4"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5"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6"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7"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8"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599"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0"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1"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2"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3"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4"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5"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6"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7"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8"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09" name="Host Control  1"/>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10" name="Host Control  2"/>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141</xdr:row>
      <xdr:rowOff>235585</xdr:rowOff>
    </xdr:to>
    <xdr:sp>
      <xdr:nvSpPr>
        <xdr:cNvPr id="611" name="Host Control  3"/>
        <xdr:cNvSpPr/>
      </xdr:nvSpPr>
      <xdr:spPr>
        <a:xfrm>
          <a:off x="4114800" y="125063250"/>
          <a:ext cx="495300" cy="778510"/>
        </a:xfrm>
        <a:prstGeom prst="rect">
          <a:avLst/>
        </a:prstGeom>
        <a:noFill/>
        <a:ln w="9525">
          <a:noFill/>
        </a:ln>
      </xdr:spPr>
    </xdr:sp>
    <xdr:clientData/>
  </xdr:twoCellAnchor>
  <xdr:twoCellAnchor editAs="oneCell">
    <xdr:from>
      <xdr:col>6</xdr:col>
      <xdr:colOff>0</xdr:colOff>
      <xdr:row>141</xdr:row>
      <xdr:rowOff>171450</xdr:rowOff>
    </xdr:from>
    <xdr:to>
      <xdr:col>6</xdr:col>
      <xdr:colOff>495300</xdr:colOff>
      <xdr:row>142</xdr:row>
      <xdr:rowOff>489585</xdr:rowOff>
    </xdr:to>
    <xdr:sp>
      <xdr:nvSpPr>
        <xdr:cNvPr id="612" name="Host Control  5"/>
        <xdr:cNvSpPr/>
      </xdr:nvSpPr>
      <xdr:spPr>
        <a:xfrm>
          <a:off x="4114800" y="125777625"/>
          <a:ext cx="495300" cy="86106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3"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4"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5"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6"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7"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8"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19"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0"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1"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2"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3"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4"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5"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6"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7"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8"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29"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0"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1"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2"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3"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4"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5"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6"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7"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8"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39"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0"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1"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2"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3"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4"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5" name="Host Control  3"/>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6" name="Host Control  1"/>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143</xdr:row>
      <xdr:rowOff>51435</xdr:rowOff>
    </xdr:to>
    <xdr:sp>
      <xdr:nvSpPr>
        <xdr:cNvPr id="647" name="Host Control  2"/>
        <xdr:cNvSpPr/>
      </xdr:nvSpPr>
      <xdr:spPr>
        <a:xfrm>
          <a:off x="4114800" y="1261491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48"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49"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0"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1"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2"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3"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4"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5"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6"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7"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8"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59"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0"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1"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2"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3"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4"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5"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6"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7"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8"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69"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0"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1"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2"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3"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4"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5"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6"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7"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8"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79"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80" name="Host Control  3"/>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81" name="Host Control  1"/>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144</xdr:row>
      <xdr:rowOff>232410</xdr:rowOff>
    </xdr:to>
    <xdr:sp>
      <xdr:nvSpPr>
        <xdr:cNvPr id="682" name="Host Control  2"/>
        <xdr:cNvSpPr/>
      </xdr:nvSpPr>
      <xdr:spPr>
        <a:xfrm>
          <a:off x="4114800" y="126873000"/>
          <a:ext cx="495300" cy="775335"/>
        </a:xfrm>
        <a:prstGeom prst="rect">
          <a:avLst/>
        </a:prstGeom>
        <a:noFill/>
        <a:ln w="9525">
          <a:noFill/>
        </a:ln>
      </xdr:spPr>
    </xdr:sp>
    <xdr:clientData/>
  </xdr:twoCellAnchor>
  <xdr:twoCellAnchor editAs="oneCell">
    <xdr:from>
      <xdr:col>6</xdr:col>
      <xdr:colOff>0</xdr:colOff>
      <xdr:row>144</xdr:row>
      <xdr:rowOff>171450</xdr:rowOff>
    </xdr:from>
    <xdr:to>
      <xdr:col>6</xdr:col>
      <xdr:colOff>495300</xdr:colOff>
      <xdr:row>145</xdr:row>
      <xdr:rowOff>308610</xdr:rowOff>
    </xdr:to>
    <xdr:sp>
      <xdr:nvSpPr>
        <xdr:cNvPr id="683" name="Host Control  5"/>
        <xdr:cNvSpPr/>
      </xdr:nvSpPr>
      <xdr:spPr>
        <a:xfrm>
          <a:off x="4114800" y="127587375"/>
          <a:ext cx="495300" cy="86106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84"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85"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86"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8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671830</xdr:rowOff>
    </xdr:to>
    <xdr:sp>
      <xdr:nvSpPr>
        <xdr:cNvPr id="688" name="Host Control  5"/>
        <xdr:cNvSpPr/>
      </xdr:nvSpPr>
      <xdr:spPr>
        <a:xfrm>
          <a:off x="4114800" y="127415925"/>
          <a:ext cx="495300" cy="67183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144</xdr:row>
      <xdr:rowOff>607060</xdr:rowOff>
    </xdr:to>
    <xdr:sp>
      <xdr:nvSpPr>
        <xdr:cNvPr id="689" name="Host Control  8"/>
        <xdr:cNvSpPr/>
      </xdr:nvSpPr>
      <xdr:spPr>
        <a:xfrm>
          <a:off x="4114800" y="127415925"/>
          <a:ext cx="304800" cy="60706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0"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1"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2"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3"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671830</xdr:rowOff>
    </xdr:to>
    <xdr:sp>
      <xdr:nvSpPr>
        <xdr:cNvPr id="694" name="Host Control  5"/>
        <xdr:cNvSpPr/>
      </xdr:nvSpPr>
      <xdr:spPr>
        <a:xfrm>
          <a:off x="4114800" y="127415925"/>
          <a:ext cx="495300" cy="67183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144</xdr:row>
      <xdr:rowOff>607060</xdr:rowOff>
    </xdr:to>
    <xdr:sp>
      <xdr:nvSpPr>
        <xdr:cNvPr id="695" name="Host Control  8"/>
        <xdr:cNvSpPr/>
      </xdr:nvSpPr>
      <xdr:spPr>
        <a:xfrm>
          <a:off x="4114800" y="127415925"/>
          <a:ext cx="304800" cy="60706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6"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7"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8"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699"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0"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1"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2"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3"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4"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05"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06"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0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08"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09"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10"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1"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2"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3"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4"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5"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16"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1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18"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19"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20"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21"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2"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3"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4"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5"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6"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27"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28"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29"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0" name="Host Control  5"/>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1" name="Host Control  6"/>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2"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3"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4"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35"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36"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37"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38"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39"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0"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1"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2"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3"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4"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5"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6"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7"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8"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49"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0"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1"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2"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3"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4" name="Host Control  1"/>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5" name="Host Control  2"/>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51435</xdr:rowOff>
    </xdr:to>
    <xdr:sp>
      <xdr:nvSpPr>
        <xdr:cNvPr id="756" name="Host Control  3"/>
        <xdr:cNvSpPr/>
      </xdr:nvSpPr>
      <xdr:spPr>
        <a:xfrm>
          <a:off x="4114800" y="127415925"/>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57"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58"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59"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60"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145</xdr:row>
      <xdr:rowOff>8255</xdr:rowOff>
    </xdr:to>
    <xdr:sp>
      <xdr:nvSpPr>
        <xdr:cNvPr id="761" name="Host Control  8"/>
        <xdr:cNvSpPr/>
      </xdr:nvSpPr>
      <xdr:spPr>
        <a:xfrm>
          <a:off x="4114800" y="127415925"/>
          <a:ext cx="304800" cy="73215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62"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145</xdr:row>
      <xdr:rowOff>133350</xdr:rowOff>
    </xdr:to>
    <xdr:sp>
      <xdr:nvSpPr>
        <xdr:cNvPr id="763" name="Host Control  5"/>
        <xdr:cNvSpPr/>
      </xdr:nvSpPr>
      <xdr:spPr>
        <a:xfrm>
          <a:off x="4114800" y="127415925"/>
          <a:ext cx="495300" cy="85725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144</xdr:row>
      <xdr:rowOff>607060</xdr:rowOff>
    </xdr:to>
    <xdr:sp>
      <xdr:nvSpPr>
        <xdr:cNvPr id="764" name="Host Control  8"/>
        <xdr:cNvSpPr/>
      </xdr:nvSpPr>
      <xdr:spPr>
        <a:xfrm>
          <a:off x="4114800" y="127415925"/>
          <a:ext cx="304800" cy="607060"/>
        </a:xfrm>
        <a:prstGeom prst="rect">
          <a:avLst/>
        </a:prstGeom>
        <a:noFill/>
        <a:ln w="9525">
          <a:noFill/>
        </a:ln>
      </xdr:spPr>
    </xdr:sp>
    <xdr:clientData/>
  </xdr:twoCellAnchor>
  <xdr:twoCellAnchor editAs="oneCell">
    <xdr:from>
      <xdr:col>6</xdr:col>
      <xdr:colOff>0</xdr:colOff>
      <xdr:row>144</xdr:row>
      <xdr:rowOff>0</xdr:rowOff>
    </xdr:from>
    <xdr:to>
      <xdr:col>6</xdr:col>
      <xdr:colOff>304800</xdr:colOff>
      <xdr:row>144</xdr:row>
      <xdr:rowOff>607060</xdr:rowOff>
    </xdr:to>
    <xdr:sp>
      <xdr:nvSpPr>
        <xdr:cNvPr id="765" name="Host Control  8"/>
        <xdr:cNvSpPr/>
      </xdr:nvSpPr>
      <xdr:spPr>
        <a:xfrm>
          <a:off x="4114800" y="127415925"/>
          <a:ext cx="304800" cy="60706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6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67"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68"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69"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70"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71"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72"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73"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774"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140</xdr:row>
      <xdr:rowOff>314325</xdr:rowOff>
    </xdr:to>
    <xdr:sp>
      <xdr:nvSpPr>
        <xdr:cNvPr id="775" name="Host Control  4"/>
        <xdr:cNvSpPr/>
      </xdr:nvSpPr>
      <xdr:spPr>
        <a:xfrm>
          <a:off x="4114800" y="125063250"/>
          <a:ext cx="495300" cy="31432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76" name="Host Control  4"/>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77" name="Host Control  5"/>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78" name="Host Control  6"/>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140</xdr:row>
      <xdr:rowOff>314325</xdr:rowOff>
    </xdr:to>
    <xdr:sp>
      <xdr:nvSpPr>
        <xdr:cNvPr id="779" name="Host Control  4"/>
        <xdr:cNvSpPr/>
      </xdr:nvSpPr>
      <xdr:spPr>
        <a:xfrm>
          <a:off x="4114800" y="125063250"/>
          <a:ext cx="495300" cy="31432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0" name="Host Control  4"/>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1" name="Host Control  5"/>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2" name="Host Control  6"/>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140</xdr:row>
      <xdr:rowOff>0</xdr:rowOff>
    </xdr:from>
    <xdr:to>
      <xdr:col>6</xdr:col>
      <xdr:colOff>495300</xdr:colOff>
      <xdr:row>140</xdr:row>
      <xdr:rowOff>314325</xdr:rowOff>
    </xdr:to>
    <xdr:sp>
      <xdr:nvSpPr>
        <xdr:cNvPr id="783" name="Host Control  4"/>
        <xdr:cNvSpPr/>
      </xdr:nvSpPr>
      <xdr:spPr>
        <a:xfrm>
          <a:off x="4114800" y="125063250"/>
          <a:ext cx="495300" cy="31432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4" name="Host Control  4"/>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5" name="Host Control  5"/>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147</xdr:row>
      <xdr:rowOff>0</xdr:rowOff>
    </xdr:from>
    <xdr:to>
      <xdr:col>6</xdr:col>
      <xdr:colOff>495300</xdr:colOff>
      <xdr:row>147</xdr:row>
      <xdr:rowOff>318135</xdr:rowOff>
    </xdr:to>
    <xdr:sp>
      <xdr:nvSpPr>
        <xdr:cNvPr id="786" name="Host Control  6"/>
        <xdr:cNvSpPr/>
      </xdr:nvSpPr>
      <xdr:spPr>
        <a:xfrm>
          <a:off x="4114800" y="12922567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8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88"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89"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90"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791"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2"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3"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4" name="Host Control  6"/>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5"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6"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7" name="Host Control  6"/>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8"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799"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0"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1"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2"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3"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289560</xdr:rowOff>
    </xdr:to>
    <xdr:sp>
      <xdr:nvSpPr>
        <xdr:cNvPr id="804" name="Host Control  5"/>
        <xdr:cNvSpPr/>
      </xdr:nvSpPr>
      <xdr:spPr>
        <a:xfrm>
          <a:off x="4114800" y="130311525"/>
          <a:ext cx="495300" cy="832485"/>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217805</xdr:rowOff>
    </xdr:to>
    <xdr:sp>
      <xdr:nvSpPr>
        <xdr:cNvPr id="805" name="Host Control  8"/>
        <xdr:cNvSpPr/>
      </xdr:nvSpPr>
      <xdr:spPr>
        <a:xfrm>
          <a:off x="4114800" y="130311525"/>
          <a:ext cx="304800" cy="76073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7"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8"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09"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289560</xdr:rowOff>
    </xdr:to>
    <xdr:sp>
      <xdr:nvSpPr>
        <xdr:cNvPr id="810" name="Host Control  5"/>
        <xdr:cNvSpPr/>
      </xdr:nvSpPr>
      <xdr:spPr>
        <a:xfrm>
          <a:off x="4114800" y="130311525"/>
          <a:ext cx="495300" cy="832485"/>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217805</xdr:rowOff>
    </xdr:to>
    <xdr:sp>
      <xdr:nvSpPr>
        <xdr:cNvPr id="811" name="Host Control  8"/>
        <xdr:cNvSpPr/>
      </xdr:nvSpPr>
      <xdr:spPr>
        <a:xfrm>
          <a:off x="4114800" y="130311525"/>
          <a:ext cx="304800" cy="76073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12"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13"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14"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15"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16"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17"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18"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19"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20"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21"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22"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23"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24"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25"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2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27"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28"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29"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30"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31"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32"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33"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34"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35"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36"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37"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38"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39"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40"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41"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42"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43"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4"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5"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6"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7"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8"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49"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50"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51"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52"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53"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54"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55"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56"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57"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58"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59"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0"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1"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2"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3"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4"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5"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6"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7"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8"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69"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70" name="Host Control  1"/>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71" name="Host Control  2"/>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224790</xdr:rowOff>
    </xdr:to>
    <xdr:sp>
      <xdr:nvSpPr>
        <xdr:cNvPr id="872" name="Host Control  3"/>
        <xdr:cNvSpPr/>
      </xdr:nvSpPr>
      <xdr:spPr>
        <a:xfrm>
          <a:off x="4114800" y="130311525"/>
          <a:ext cx="495300" cy="767715"/>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73"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74"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75"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7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339090</xdr:rowOff>
    </xdr:to>
    <xdr:sp>
      <xdr:nvSpPr>
        <xdr:cNvPr id="877" name="Host Control  8"/>
        <xdr:cNvSpPr/>
      </xdr:nvSpPr>
      <xdr:spPr>
        <a:xfrm>
          <a:off x="4114800" y="130311525"/>
          <a:ext cx="304800" cy="88201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878"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150</xdr:row>
      <xdr:rowOff>314325</xdr:rowOff>
    </xdr:to>
    <xdr:sp>
      <xdr:nvSpPr>
        <xdr:cNvPr id="879" name="Host Control  5"/>
        <xdr:cNvSpPr/>
      </xdr:nvSpPr>
      <xdr:spPr>
        <a:xfrm>
          <a:off x="4114800" y="130311525"/>
          <a:ext cx="495300" cy="857250"/>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217805</xdr:rowOff>
    </xdr:to>
    <xdr:sp>
      <xdr:nvSpPr>
        <xdr:cNvPr id="880" name="Host Control  8"/>
        <xdr:cNvSpPr/>
      </xdr:nvSpPr>
      <xdr:spPr>
        <a:xfrm>
          <a:off x="4114800" y="130311525"/>
          <a:ext cx="304800" cy="760730"/>
        </a:xfrm>
        <a:prstGeom prst="rect">
          <a:avLst/>
        </a:prstGeom>
        <a:noFill/>
        <a:ln w="9525">
          <a:noFill/>
        </a:ln>
      </xdr:spPr>
    </xdr:sp>
    <xdr:clientData/>
  </xdr:twoCellAnchor>
  <xdr:twoCellAnchor editAs="oneCell">
    <xdr:from>
      <xdr:col>6</xdr:col>
      <xdr:colOff>0</xdr:colOff>
      <xdr:row>149</xdr:row>
      <xdr:rowOff>0</xdr:rowOff>
    </xdr:from>
    <xdr:to>
      <xdr:col>6</xdr:col>
      <xdr:colOff>304800</xdr:colOff>
      <xdr:row>150</xdr:row>
      <xdr:rowOff>217805</xdr:rowOff>
    </xdr:to>
    <xdr:sp>
      <xdr:nvSpPr>
        <xdr:cNvPr id="881" name="Host Control  8"/>
        <xdr:cNvSpPr/>
      </xdr:nvSpPr>
      <xdr:spPr>
        <a:xfrm>
          <a:off x="4114800" y="130311525"/>
          <a:ext cx="304800" cy="76073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2" name="Host Control  4"/>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3" name="Host Control  5"/>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4" name="Host Control  6"/>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5" name="Host Control  4"/>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6" name="Host Control  5"/>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7" name="Host Control  6"/>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8" name="Host Control  4"/>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89" name="Host Control  5"/>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152</xdr:row>
      <xdr:rowOff>0</xdr:rowOff>
    </xdr:from>
    <xdr:to>
      <xdr:col>6</xdr:col>
      <xdr:colOff>495300</xdr:colOff>
      <xdr:row>152</xdr:row>
      <xdr:rowOff>321310</xdr:rowOff>
    </xdr:to>
    <xdr:sp>
      <xdr:nvSpPr>
        <xdr:cNvPr id="890" name="Host Control  6"/>
        <xdr:cNvSpPr/>
      </xdr:nvSpPr>
      <xdr:spPr>
        <a:xfrm>
          <a:off x="4114800" y="1319403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1"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2"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3"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4"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5"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896"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89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898" name="Host Control  4"/>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899" name="Host Control  5"/>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00" name="Host Control  6"/>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1"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2"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3"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4"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5"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06"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90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08" name="Host Control  4"/>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09" name="Host Control  5"/>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10" name="Host Control  6"/>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1"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2"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3"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4"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5"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16"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321310</xdr:rowOff>
    </xdr:to>
    <xdr:sp>
      <xdr:nvSpPr>
        <xdr:cNvPr id="917" name="Host Control  4"/>
        <xdr:cNvSpPr/>
      </xdr:nvSpPr>
      <xdr:spPr>
        <a:xfrm>
          <a:off x="4114800" y="12741592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18" name="Host Control  4"/>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19" name="Host Control  5"/>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151</xdr:row>
      <xdr:rowOff>0</xdr:rowOff>
    </xdr:from>
    <xdr:to>
      <xdr:col>6</xdr:col>
      <xdr:colOff>495300</xdr:colOff>
      <xdr:row>151</xdr:row>
      <xdr:rowOff>321310</xdr:rowOff>
    </xdr:to>
    <xdr:sp>
      <xdr:nvSpPr>
        <xdr:cNvPr id="920" name="Host Control  6"/>
        <xdr:cNvSpPr/>
      </xdr:nvSpPr>
      <xdr:spPr>
        <a:xfrm>
          <a:off x="4114800" y="13139737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21"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22"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23"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147</xdr:row>
      <xdr:rowOff>123190</xdr:rowOff>
    </xdr:from>
    <xdr:to>
      <xdr:col>6</xdr:col>
      <xdr:colOff>304800</xdr:colOff>
      <xdr:row>148</xdr:row>
      <xdr:rowOff>480695</xdr:rowOff>
    </xdr:to>
    <xdr:sp>
      <xdr:nvSpPr>
        <xdr:cNvPr id="924" name="Host Control  8"/>
        <xdr:cNvSpPr/>
      </xdr:nvSpPr>
      <xdr:spPr>
        <a:xfrm>
          <a:off x="4114800" y="129348865"/>
          <a:ext cx="304800" cy="900430"/>
        </a:xfrm>
        <a:prstGeom prst="rect">
          <a:avLst/>
        </a:prstGeom>
        <a:noFill/>
        <a:ln w="9525">
          <a:noFill/>
        </a:ln>
      </xdr:spPr>
    </xdr:sp>
    <xdr:clientData/>
  </xdr:twoCellAnchor>
  <xdr:twoCellAnchor editAs="oneCell">
    <xdr:from>
      <xdr:col>6</xdr:col>
      <xdr:colOff>0</xdr:colOff>
      <xdr:row>147</xdr:row>
      <xdr:rowOff>123190</xdr:rowOff>
    </xdr:from>
    <xdr:to>
      <xdr:col>6</xdr:col>
      <xdr:colOff>304800</xdr:colOff>
      <xdr:row>148</xdr:row>
      <xdr:rowOff>480695</xdr:rowOff>
    </xdr:to>
    <xdr:sp>
      <xdr:nvSpPr>
        <xdr:cNvPr id="925" name="Host Control  8"/>
        <xdr:cNvSpPr/>
      </xdr:nvSpPr>
      <xdr:spPr>
        <a:xfrm>
          <a:off x="4114800" y="129348865"/>
          <a:ext cx="304800" cy="900430"/>
        </a:xfrm>
        <a:prstGeom prst="rect">
          <a:avLst/>
        </a:prstGeom>
        <a:noFill/>
        <a:ln w="9525">
          <a:noFill/>
        </a:ln>
      </xdr:spPr>
    </xdr:sp>
    <xdr:clientData/>
  </xdr:twoCellAnchor>
  <xdr:twoCellAnchor editAs="oneCell">
    <xdr:from>
      <xdr:col>6</xdr:col>
      <xdr:colOff>0</xdr:colOff>
      <xdr:row>147</xdr:row>
      <xdr:rowOff>123190</xdr:rowOff>
    </xdr:from>
    <xdr:to>
      <xdr:col>6</xdr:col>
      <xdr:colOff>304800</xdr:colOff>
      <xdr:row>148</xdr:row>
      <xdr:rowOff>480695</xdr:rowOff>
    </xdr:to>
    <xdr:sp>
      <xdr:nvSpPr>
        <xdr:cNvPr id="926" name="Host Control  8"/>
        <xdr:cNvSpPr/>
      </xdr:nvSpPr>
      <xdr:spPr>
        <a:xfrm>
          <a:off x="4114800" y="129348865"/>
          <a:ext cx="304800" cy="90043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27"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28"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29"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0"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1"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2"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3"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4"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5"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6"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7"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8"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39"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40"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41"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42" name="Host Control  1"/>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43" name="Host Control  2"/>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149</xdr:row>
      <xdr:rowOff>232410</xdr:rowOff>
    </xdr:to>
    <xdr:sp>
      <xdr:nvSpPr>
        <xdr:cNvPr id="944" name="Host Control  3"/>
        <xdr:cNvSpPr/>
      </xdr:nvSpPr>
      <xdr:spPr>
        <a:xfrm>
          <a:off x="4114800" y="129768600"/>
          <a:ext cx="495300" cy="775335"/>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45"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4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947"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171450</xdr:rowOff>
    </xdr:from>
    <xdr:to>
      <xdr:col>6</xdr:col>
      <xdr:colOff>495300</xdr:colOff>
      <xdr:row>150</xdr:row>
      <xdr:rowOff>492760</xdr:rowOff>
    </xdr:to>
    <xdr:sp>
      <xdr:nvSpPr>
        <xdr:cNvPr id="948" name="Host Control  5"/>
        <xdr:cNvSpPr/>
      </xdr:nvSpPr>
      <xdr:spPr>
        <a:xfrm>
          <a:off x="4114800" y="130482975"/>
          <a:ext cx="495300" cy="864235"/>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49"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0"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1"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2"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3"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4"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5"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6"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57"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133350</xdr:rowOff>
    </xdr:from>
    <xdr:to>
      <xdr:col>6</xdr:col>
      <xdr:colOff>304800</xdr:colOff>
      <xdr:row>146</xdr:row>
      <xdr:rowOff>322580</xdr:rowOff>
    </xdr:to>
    <xdr:sp>
      <xdr:nvSpPr>
        <xdr:cNvPr id="958" name="Host Control  8"/>
        <xdr:cNvSpPr/>
      </xdr:nvSpPr>
      <xdr:spPr>
        <a:xfrm>
          <a:off x="4114800" y="128273175"/>
          <a:ext cx="304800" cy="732155"/>
        </a:xfrm>
        <a:prstGeom prst="rect">
          <a:avLst/>
        </a:prstGeom>
        <a:noFill/>
        <a:ln w="9525">
          <a:noFill/>
        </a:ln>
      </xdr:spPr>
    </xdr:sp>
    <xdr:clientData/>
  </xdr:twoCellAnchor>
  <xdr:twoCellAnchor editAs="oneCell">
    <xdr:from>
      <xdr:col>6</xdr:col>
      <xdr:colOff>0</xdr:colOff>
      <xdr:row>145</xdr:row>
      <xdr:rowOff>133350</xdr:rowOff>
    </xdr:from>
    <xdr:to>
      <xdr:col>6</xdr:col>
      <xdr:colOff>304800</xdr:colOff>
      <xdr:row>146</xdr:row>
      <xdr:rowOff>322580</xdr:rowOff>
    </xdr:to>
    <xdr:sp>
      <xdr:nvSpPr>
        <xdr:cNvPr id="959" name="Host Control  8"/>
        <xdr:cNvSpPr/>
      </xdr:nvSpPr>
      <xdr:spPr>
        <a:xfrm>
          <a:off x="4114800" y="128273175"/>
          <a:ext cx="304800" cy="732155"/>
        </a:xfrm>
        <a:prstGeom prst="rect">
          <a:avLst/>
        </a:prstGeom>
        <a:noFill/>
        <a:ln w="9525">
          <a:noFill/>
        </a:ln>
      </xdr:spPr>
    </xdr:sp>
    <xdr:clientData/>
  </xdr:twoCellAnchor>
  <xdr:twoCellAnchor editAs="oneCell">
    <xdr:from>
      <xdr:col>6</xdr:col>
      <xdr:colOff>0</xdr:colOff>
      <xdr:row>145</xdr:row>
      <xdr:rowOff>133350</xdr:rowOff>
    </xdr:from>
    <xdr:to>
      <xdr:col>6</xdr:col>
      <xdr:colOff>304800</xdr:colOff>
      <xdr:row>146</xdr:row>
      <xdr:rowOff>322580</xdr:rowOff>
    </xdr:to>
    <xdr:sp>
      <xdr:nvSpPr>
        <xdr:cNvPr id="960" name="Host Control  8"/>
        <xdr:cNvSpPr/>
      </xdr:nvSpPr>
      <xdr:spPr>
        <a:xfrm>
          <a:off x="4114800" y="128273175"/>
          <a:ext cx="304800" cy="732155"/>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1"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2"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3"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4"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5"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6"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7"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8"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969"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0"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1"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2"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4"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5"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6"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7"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78"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133350</xdr:rowOff>
    </xdr:from>
    <xdr:to>
      <xdr:col>6</xdr:col>
      <xdr:colOff>304800</xdr:colOff>
      <xdr:row>147</xdr:row>
      <xdr:rowOff>322580</xdr:rowOff>
    </xdr:to>
    <xdr:sp>
      <xdr:nvSpPr>
        <xdr:cNvPr id="979" name="Host Control  8"/>
        <xdr:cNvSpPr/>
      </xdr:nvSpPr>
      <xdr:spPr>
        <a:xfrm>
          <a:off x="4114800" y="128816100"/>
          <a:ext cx="304800" cy="732155"/>
        </a:xfrm>
        <a:prstGeom prst="rect">
          <a:avLst/>
        </a:prstGeom>
        <a:noFill/>
        <a:ln w="9525">
          <a:noFill/>
        </a:ln>
      </xdr:spPr>
    </xdr:sp>
    <xdr:clientData/>
  </xdr:twoCellAnchor>
  <xdr:twoCellAnchor editAs="oneCell">
    <xdr:from>
      <xdr:col>6</xdr:col>
      <xdr:colOff>0</xdr:colOff>
      <xdr:row>146</xdr:row>
      <xdr:rowOff>133350</xdr:rowOff>
    </xdr:from>
    <xdr:to>
      <xdr:col>6</xdr:col>
      <xdr:colOff>304800</xdr:colOff>
      <xdr:row>147</xdr:row>
      <xdr:rowOff>322580</xdr:rowOff>
    </xdr:to>
    <xdr:sp>
      <xdr:nvSpPr>
        <xdr:cNvPr id="980" name="Host Control  8"/>
        <xdr:cNvSpPr/>
      </xdr:nvSpPr>
      <xdr:spPr>
        <a:xfrm>
          <a:off x="4114800" y="128816100"/>
          <a:ext cx="304800" cy="732155"/>
        </a:xfrm>
        <a:prstGeom prst="rect">
          <a:avLst/>
        </a:prstGeom>
        <a:noFill/>
        <a:ln w="9525">
          <a:noFill/>
        </a:ln>
      </xdr:spPr>
    </xdr:sp>
    <xdr:clientData/>
  </xdr:twoCellAnchor>
  <xdr:twoCellAnchor editAs="oneCell">
    <xdr:from>
      <xdr:col>6</xdr:col>
      <xdr:colOff>0</xdr:colOff>
      <xdr:row>146</xdr:row>
      <xdr:rowOff>133350</xdr:rowOff>
    </xdr:from>
    <xdr:to>
      <xdr:col>6</xdr:col>
      <xdr:colOff>304800</xdr:colOff>
      <xdr:row>147</xdr:row>
      <xdr:rowOff>322580</xdr:rowOff>
    </xdr:to>
    <xdr:sp>
      <xdr:nvSpPr>
        <xdr:cNvPr id="981" name="Host Control  8"/>
        <xdr:cNvSpPr/>
      </xdr:nvSpPr>
      <xdr:spPr>
        <a:xfrm>
          <a:off x="4114800" y="128816100"/>
          <a:ext cx="304800" cy="732155"/>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2"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3"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4"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5"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6"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7"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8"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89"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0"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1"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2"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3"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4"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5"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6"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7"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8"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999"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0"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1"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2"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4"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5"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6"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7"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008"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09"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0"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1"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2"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3"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4"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5"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6"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7"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8"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19"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0"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1"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2"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3"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4"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5"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6"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7"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8"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29"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0"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1"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2"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3"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4"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5"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6"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7"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8"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39"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0"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1"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2"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3"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4"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5"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6"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7"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8"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49"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0"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1"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2"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3"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4"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5"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6"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7"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8" name="Host Control  6"/>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59" name="Host Control  4"/>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60" name="Host Control  5"/>
        <xdr:cNvSpPr/>
      </xdr:nvSpPr>
      <xdr:spPr>
        <a:xfrm>
          <a:off x="4114800" y="124158375"/>
          <a:ext cx="495300" cy="318135"/>
        </a:xfrm>
        <a:prstGeom prst="rect">
          <a:avLst/>
        </a:prstGeom>
        <a:noFill/>
        <a:ln w="9525">
          <a:noFill/>
        </a:ln>
      </xdr:spPr>
    </xdr:sp>
    <xdr:clientData/>
  </xdr:twoCellAnchor>
  <xdr:twoCellAnchor editAs="oneCell">
    <xdr:from>
      <xdr:col>6</xdr:col>
      <xdr:colOff>0</xdr:colOff>
      <xdr:row>139</xdr:row>
      <xdr:rowOff>0</xdr:rowOff>
    </xdr:from>
    <xdr:to>
      <xdr:col>6</xdr:col>
      <xdr:colOff>495300</xdr:colOff>
      <xdr:row>139</xdr:row>
      <xdr:rowOff>318135</xdr:rowOff>
    </xdr:to>
    <xdr:sp>
      <xdr:nvSpPr>
        <xdr:cNvPr id="1061" name="Host Control  6"/>
        <xdr:cNvSpPr/>
      </xdr:nvSpPr>
      <xdr:spPr>
        <a:xfrm>
          <a:off x="4114800" y="124158375"/>
          <a:ext cx="495300" cy="318135"/>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2" name="Host Control  4"/>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3" name="Host Control  5"/>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4" name="Host Control  6"/>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5" name="Host Control  4"/>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6" name="Host Control  4"/>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141</xdr:row>
      <xdr:rowOff>0</xdr:rowOff>
    </xdr:from>
    <xdr:to>
      <xdr:col>22</xdr:col>
      <xdr:colOff>495300</xdr:colOff>
      <xdr:row>141</xdr:row>
      <xdr:rowOff>321310</xdr:rowOff>
    </xdr:to>
    <xdr:sp>
      <xdr:nvSpPr>
        <xdr:cNvPr id="1067" name="Host Control  4"/>
        <xdr:cNvSpPr/>
      </xdr:nvSpPr>
      <xdr:spPr>
        <a:xfrm>
          <a:off x="18738850" y="125606175"/>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68" name="Host Control  4"/>
        <xdr:cNvSpPr/>
      </xdr:nvSpPr>
      <xdr:spPr>
        <a:xfrm>
          <a:off x="18738850" y="128682750"/>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69" name="Host Control  5"/>
        <xdr:cNvSpPr/>
      </xdr:nvSpPr>
      <xdr:spPr>
        <a:xfrm>
          <a:off x="18738850" y="128682750"/>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70" name="Host Control  6"/>
        <xdr:cNvSpPr/>
      </xdr:nvSpPr>
      <xdr:spPr>
        <a:xfrm>
          <a:off x="18738850" y="128682750"/>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71" name="Host Control  4"/>
        <xdr:cNvSpPr/>
      </xdr:nvSpPr>
      <xdr:spPr>
        <a:xfrm>
          <a:off x="18738850" y="128682750"/>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72" name="Host Control  4"/>
        <xdr:cNvSpPr/>
      </xdr:nvSpPr>
      <xdr:spPr>
        <a:xfrm>
          <a:off x="18738850" y="128682750"/>
          <a:ext cx="495300" cy="321310"/>
        </a:xfrm>
        <a:prstGeom prst="rect">
          <a:avLst/>
        </a:prstGeom>
        <a:noFill/>
        <a:ln w="9525">
          <a:noFill/>
        </a:ln>
      </xdr:spPr>
    </xdr:sp>
    <xdr:clientData/>
  </xdr:twoCellAnchor>
  <xdr:twoCellAnchor editAs="oneCell">
    <xdr:from>
      <xdr:col>22</xdr:col>
      <xdr:colOff>0</xdr:colOff>
      <xdr:row>146</xdr:row>
      <xdr:rowOff>0</xdr:rowOff>
    </xdr:from>
    <xdr:to>
      <xdr:col>22</xdr:col>
      <xdr:colOff>495300</xdr:colOff>
      <xdr:row>146</xdr:row>
      <xdr:rowOff>321310</xdr:rowOff>
    </xdr:to>
    <xdr:sp>
      <xdr:nvSpPr>
        <xdr:cNvPr id="1073" name="Host Control  4"/>
        <xdr:cNvSpPr/>
      </xdr:nvSpPr>
      <xdr:spPr>
        <a:xfrm>
          <a:off x="18738850" y="128682750"/>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74"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75"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76"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77"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142</xdr:row>
      <xdr:rowOff>128905</xdr:rowOff>
    </xdr:to>
    <xdr:sp>
      <xdr:nvSpPr>
        <xdr:cNvPr id="1078" name="Host Control  5"/>
        <xdr:cNvSpPr/>
      </xdr:nvSpPr>
      <xdr:spPr>
        <a:xfrm>
          <a:off x="4114800" y="125606175"/>
          <a:ext cx="495300" cy="671830"/>
        </a:xfrm>
        <a:prstGeom prst="rect">
          <a:avLst/>
        </a:prstGeom>
        <a:noFill/>
        <a:ln w="9525">
          <a:noFill/>
        </a:ln>
      </xdr:spPr>
    </xdr:sp>
    <xdr:clientData/>
  </xdr:twoCellAnchor>
  <xdr:twoCellAnchor editAs="oneCell">
    <xdr:from>
      <xdr:col>6</xdr:col>
      <xdr:colOff>0</xdr:colOff>
      <xdr:row>141</xdr:row>
      <xdr:rowOff>0</xdr:rowOff>
    </xdr:from>
    <xdr:to>
      <xdr:col>6</xdr:col>
      <xdr:colOff>304800</xdr:colOff>
      <xdr:row>142</xdr:row>
      <xdr:rowOff>64135</xdr:rowOff>
    </xdr:to>
    <xdr:sp>
      <xdr:nvSpPr>
        <xdr:cNvPr id="1079" name="Host Control  8"/>
        <xdr:cNvSpPr/>
      </xdr:nvSpPr>
      <xdr:spPr>
        <a:xfrm>
          <a:off x="4114800" y="125606175"/>
          <a:ext cx="304800" cy="60706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0"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1"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2"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3"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142</xdr:row>
      <xdr:rowOff>128905</xdr:rowOff>
    </xdr:to>
    <xdr:sp>
      <xdr:nvSpPr>
        <xdr:cNvPr id="1084" name="Host Control  5"/>
        <xdr:cNvSpPr/>
      </xdr:nvSpPr>
      <xdr:spPr>
        <a:xfrm>
          <a:off x="4114800" y="125606175"/>
          <a:ext cx="495300" cy="671830"/>
        </a:xfrm>
        <a:prstGeom prst="rect">
          <a:avLst/>
        </a:prstGeom>
        <a:noFill/>
        <a:ln w="9525">
          <a:noFill/>
        </a:ln>
      </xdr:spPr>
    </xdr:sp>
    <xdr:clientData/>
  </xdr:twoCellAnchor>
  <xdr:twoCellAnchor editAs="oneCell">
    <xdr:from>
      <xdr:col>6</xdr:col>
      <xdr:colOff>0</xdr:colOff>
      <xdr:row>141</xdr:row>
      <xdr:rowOff>0</xdr:rowOff>
    </xdr:from>
    <xdr:to>
      <xdr:col>6</xdr:col>
      <xdr:colOff>304800</xdr:colOff>
      <xdr:row>142</xdr:row>
      <xdr:rowOff>64135</xdr:rowOff>
    </xdr:to>
    <xdr:sp>
      <xdr:nvSpPr>
        <xdr:cNvPr id="1085" name="Host Control  8"/>
        <xdr:cNvSpPr/>
      </xdr:nvSpPr>
      <xdr:spPr>
        <a:xfrm>
          <a:off x="4114800" y="125606175"/>
          <a:ext cx="304800" cy="60706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6"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7"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8"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89"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0"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1"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2"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3"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4"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5"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6"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7"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8"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099"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0"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1"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2" name="Host Control  5"/>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3" name="Host Control  6"/>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4"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5"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6"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7"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8"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09"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10"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304800</xdr:colOff>
      <xdr:row>142</xdr:row>
      <xdr:rowOff>64135</xdr:rowOff>
    </xdr:to>
    <xdr:sp>
      <xdr:nvSpPr>
        <xdr:cNvPr id="1111" name="Host Control  8"/>
        <xdr:cNvSpPr/>
      </xdr:nvSpPr>
      <xdr:spPr>
        <a:xfrm>
          <a:off x="4114800" y="125606175"/>
          <a:ext cx="304800" cy="607060"/>
        </a:xfrm>
        <a:prstGeom prst="rect">
          <a:avLst/>
        </a:prstGeom>
        <a:noFill/>
        <a:ln w="9525">
          <a:noFill/>
        </a:ln>
      </xdr:spPr>
    </xdr:sp>
    <xdr:clientData/>
  </xdr:twoCellAnchor>
  <xdr:twoCellAnchor editAs="oneCell">
    <xdr:from>
      <xdr:col>6</xdr:col>
      <xdr:colOff>0</xdr:colOff>
      <xdr:row>141</xdr:row>
      <xdr:rowOff>0</xdr:rowOff>
    </xdr:from>
    <xdr:to>
      <xdr:col>6</xdr:col>
      <xdr:colOff>304800</xdr:colOff>
      <xdr:row>142</xdr:row>
      <xdr:rowOff>64135</xdr:rowOff>
    </xdr:to>
    <xdr:sp>
      <xdr:nvSpPr>
        <xdr:cNvPr id="1112" name="Host Control  8"/>
        <xdr:cNvSpPr/>
      </xdr:nvSpPr>
      <xdr:spPr>
        <a:xfrm>
          <a:off x="4114800" y="125606175"/>
          <a:ext cx="304800" cy="60706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4"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5"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6"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7"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8"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19"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20"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21"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137</xdr:row>
      <xdr:rowOff>0</xdr:rowOff>
    </xdr:from>
    <xdr:to>
      <xdr:col>6</xdr:col>
      <xdr:colOff>495300</xdr:colOff>
      <xdr:row>137</xdr:row>
      <xdr:rowOff>314325</xdr:rowOff>
    </xdr:to>
    <xdr:sp>
      <xdr:nvSpPr>
        <xdr:cNvPr id="1122" name="Host Control  4"/>
        <xdr:cNvSpPr/>
      </xdr:nvSpPr>
      <xdr:spPr>
        <a:xfrm>
          <a:off x="4114800" y="122891550"/>
          <a:ext cx="495300" cy="31432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3" name="Host Control  4"/>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4" name="Host Control  5"/>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5" name="Host Control  6"/>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137</xdr:row>
      <xdr:rowOff>0</xdr:rowOff>
    </xdr:from>
    <xdr:to>
      <xdr:col>6</xdr:col>
      <xdr:colOff>495300</xdr:colOff>
      <xdr:row>137</xdr:row>
      <xdr:rowOff>314325</xdr:rowOff>
    </xdr:to>
    <xdr:sp>
      <xdr:nvSpPr>
        <xdr:cNvPr id="1126" name="Host Control  4"/>
        <xdr:cNvSpPr/>
      </xdr:nvSpPr>
      <xdr:spPr>
        <a:xfrm>
          <a:off x="4114800" y="122891550"/>
          <a:ext cx="495300" cy="31432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7" name="Host Control  4"/>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8" name="Host Control  5"/>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29" name="Host Control  6"/>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137</xdr:row>
      <xdr:rowOff>0</xdr:rowOff>
    </xdr:from>
    <xdr:to>
      <xdr:col>6</xdr:col>
      <xdr:colOff>495300</xdr:colOff>
      <xdr:row>137</xdr:row>
      <xdr:rowOff>314325</xdr:rowOff>
    </xdr:to>
    <xdr:sp>
      <xdr:nvSpPr>
        <xdr:cNvPr id="1130" name="Host Control  4"/>
        <xdr:cNvSpPr/>
      </xdr:nvSpPr>
      <xdr:spPr>
        <a:xfrm>
          <a:off x="4114800" y="122891550"/>
          <a:ext cx="495300" cy="31432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31" name="Host Control  4"/>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32" name="Host Control  5"/>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144</xdr:row>
      <xdr:rowOff>0</xdr:rowOff>
    </xdr:from>
    <xdr:to>
      <xdr:col>6</xdr:col>
      <xdr:colOff>495300</xdr:colOff>
      <xdr:row>144</xdr:row>
      <xdr:rowOff>318135</xdr:rowOff>
    </xdr:to>
    <xdr:sp>
      <xdr:nvSpPr>
        <xdr:cNvPr id="1133" name="Host Control  6"/>
        <xdr:cNvSpPr/>
      </xdr:nvSpPr>
      <xdr:spPr>
        <a:xfrm>
          <a:off x="4114800" y="127415925"/>
          <a:ext cx="495300" cy="318135"/>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34"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35"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36"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37"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38"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39"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0"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1"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2"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3"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4" name="Host Control  6"/>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5" name="Host Control  4"/>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145</xdr:row>
      <xdr:rowOff>0</xdr:rowOff>
    </xdr:from>
    <xdr:to>
      <xdr:col>6</xdr:col>
      <xdr:colOff>495300</xdr:colOff>
      <xdr:row>145</xdr:row>
      <xdr:rowOff>321310</xdr:rowOff>
    </xdr:to>
    <xdr:sp>
      <xdr:nvSpPr>
        <xdr:cNvPr id="1146" name="Host Control  5"/>
        <xdr:cNvSpPr/>
      </xdr:nvSpPr>
      <xdr:spPr>
        <a:xfrm>
          <a:off x="4114800" y="128139825"/>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47"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48"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49"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0"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1"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2"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3"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4"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5"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6"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7"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8"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59"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0"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1"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2"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4"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5"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6"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7"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8"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69"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0"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1" name="Host Control  5"/>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2" name="Host Control  6"/>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4"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5"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6"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7"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8"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179"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0"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1"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2"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3"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4"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5"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6" name="Host Control  4"/>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7" name="Host Control  5"/>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149</xdr:row>
      <xdr:rowOff>0</xdr:rowOff>
    </xdr:from>
    <xdr:to>
      <xdr:col>6</xdr:col>
      <xdr:colOff>495300</xdr:colOff>
      <xdr:row>149</xdr:row>
      <xdr:rowOff>321310</xdr:rowOff>
    </xdr:to>
    <xdr:sp>
      <xdr:nvSpPr>
        <xdr:cNvPr id="1188" name="Host Control  6"/>
        <xdr:cNvSpPr/>
      </xdr:nvSpPr>
      <xdr:spPr>
        <a:xfrm>
          <a:off x="4114800" y="130311525"/>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89"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0"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1"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2" name="Host Control  6"/>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93"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4"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5"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6" name="Host Control  6"/>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141</xdr:row>
      <xdr:rowOff>0</xdr:rowOff>
    </xdr:from>
    <xdr:to>
      <xdr:col>6</xdr:col>
      <xdr:colOff>495300</xdr:colOff>
      <xdr:row>141</xdr:row>
      <xdr:rowOff>321310</xdr:rowOff>
    </xdr:to>
    <xdr:sp>
      <xdr:nvSpPr>
        <xdr:cNvPr id="1197" name="Host Control  4"/>
        <xdr:cNvSpPr/>
      </xdr:nvSpPr>
      <xdr:spPr>
        <a:xfrm>
          <a:off x="4114800" y="125606175"/>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8" name="Host Control  4"/>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199" name="Host Control  5"/>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148</xdr:row>
      <xdr:rowOff>0</xdr:rowOff>
    </xdr:from>
    <xdr:to>
      <xdr:col>6</xdr:col>
      <xdr:colOff>495300</xdr:colOff>
      <xdr:row>148</xdr:row>
      <xdr:rowOff>321310</xdr:rowOff>
    </xdr:to>
    <xdr:sp>
      <xdr:nvSpPr>
        <xdr:cNvPr id="1200" name="Host Control  6"/>
        <xdr:cNvSpPr/>
      </xdr:nvSpPr>
      <xdr:spPr>
        <a:xfrm>
          <a:off x="4114800" y="12976860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1"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2"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3"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4"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5"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146</xdr:row>
      <xdr:rowOff>0</xdr:rowOff>
    </xdr:from>
    <xdr:to>
      <xdr:col>6</xdr:col>
      <xdr:colOff>495300</xdr:colOff>
      <xdr:row>146</xdr:row>
      <xdr:rowOff>321310</xdr:rowOff>
    </xdr:to>
    <xdr:sp>
      <xdr:nvSpPr>
        <xdr:cNvPr id="1206" name="Host Control  4"/>
        <xdr:cNvSpPr/>
      </xdr:nvSpPr>
      <xdr:spPr>
        <a:xfrm>
          <a:off x="4114800" y="12868275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07"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08"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09"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0"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1"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2"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3"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4"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5"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6"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7"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8"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19"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20"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21"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22" name="Host Control  4"/>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23" name="Host Control  5"/>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142</xdr:row>
      <xdr:rowOff>0</xdr:rowOff>
    </xdr:from>
    <xdr:to>
      <xdr:col>6</xdr:col>
      <xdr:colOff>495300</xdr:colOff>
      <xdr:row>142</xdr:row>
      <xdr:rowOff>321310</xdr:rowOff>
    </xdr:to>
    <xdr:sp>
      <xdr:nvSpPr>
        <xdr:cNvPr id="1224" name="Host Control  6"/>
        <xdr:cNvSpPr/>
      </xdr:nvSpPr>
      <xdr:spPr>
        <a:xfrm>
          <a:off x="4114800" y="1261491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25"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26"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27"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28"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29"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0"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1"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2"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3"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4"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5"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6"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7"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8"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39"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0"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1"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2"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3"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4"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5"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6"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7"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8"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49"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0"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1"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2"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3"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4"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5"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6"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7"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8" name="Host Control  4"/>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59" name="Host Control  5"/>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143</xdr:row>
      <xdr:rowOff>0</xdr:rowOff>
    </xdr:from>
    <xdr:to>
      <xdr:col>6</xdr:col>
      <xdr:colOff>495300</xdr:colOff>
      <xdr:row>143</xdr:row>
      <xdr:rowOff>321310</xdr:rowOff>
    </xdr:to>
    <xdr:sp>
      <xdr:nvSpPr>
        <xdr:cNvPr id="1260" name="Host Control  6"/>
        <xdr:cNvSpPr/>
      </xdr:nvSpPr>
      <xdr:spPr>
        <a:xfrm>
          <a:off x="4114800" y="126873000"/>
          <a:ext cx="495300" cy="321310"/>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1"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2"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3"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4"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5"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6"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7"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8"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69"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0"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1"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2"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3"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4"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5"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6"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7"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8"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79"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0"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1"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2"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3"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4"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5"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6"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7"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8"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89"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0"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1"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2"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3"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4"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5"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6"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7"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8"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299"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0"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1"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2"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3"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4"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5"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6"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7"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8"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09"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10" name="Host Control  6"/>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11" name="Host Control  4"/>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12" name="Host Control  5"/>
        <xdr:cNvSpPr/>
      </xdr:nvSpPr>
      <xdr:spPr>
        <a:xfrm>
          <a:off x="4114800" y="122167650"/>
          <a:ext cx="495300" cy="318135"/>
        </a:xfrm>
        <a:prstGeom prst="rect">
          <a:avLst/>
        </a:prstGeom>
        <a:noFill/>
        <a:ln w="9525">
          <a:noFill/>
        </a:ln>
      </xdr:spPr>
    </xdr:sp>
    <xdr:clientData/>
  </xdr:twoCellAnchor>
  <xdr:twoCellAnchor editAs="oneCell">
    <xdr:from>
      <xdr:col>6</xdr:col>
      <xdr:colOff>0</xdr:colOff>
      <xdr:row>136</xdr:row>
      <xdr:rowOff>0</xdr:rowOff>
    </xdr:from>
    <xdr:to>
      <xdr:col>6</xdr:col>
      <xdr:colOff>495300</xdr:colOff>
      <xdr:row>136</xdr:row>
      <xdr:rowOff>318135</xdr:rowOff>
    </xdr:to>
    <xdr:sp>
      <xdr:nvSpPr>
        <xdr:cNvPr id="1313" name="Host Control  6"/>
        <xdr:cNvSpPr/>
      </xdr:nvSpPr>
      <xdr:spPr>
        <a:xfrm>
          <a:off x="4114800" y="122167650"/>
          <a:ext cx="495300" cy="318135"/>
        </a:xfrm>
        <a:prstGeom prst="rect">
          <a:avLst/>
        </a:prstGeom>
        <a:noFill/>
        <a:ln w="9525">
          <a:no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937"/>
  <sheetViews>
    <sheetView tabSelected="1" zoomScale="90" zoomScaleNormal="90" topLeftCell="A1286" workbookViewId="0">
      <selection activeCell="K1293" sqref="K1293"/>
    </sheetView>
  </sheetViews>
  <sheetFormatPr defaultColWidth="9" defaultRowHeight="13.5"/>
  <cols>
    <col min="7" max="7" width="13.6" customWidth="1"/>
    <col min="9" max="9" width="18.0583333333333" customWidth="1"/>
    <col min="10" max="10" width="17.4916666666667" customWidth="1"/>
    <col min="11" max="11" width="18.05" customWidth="1"/>
    <col min="12" max="12" width="13.05" customWidth="1"/>
    <col min="13" max="13" width="21.6666666666667" customWidth="1"/>
    <col min="23" max="23" width="13.1916666666667" customWidth="1"/>
    <col min="24" max="24" width="14.8583333333333" customWidth="1"/>
  </cols>
  <sheetData>
    <row r="1" ht="32.25" spans="1:25">
      <c r="A1" s="2" t="s">
        <v>0</v>
      </c>
      <c r="B1" s="3"/>
      <c r="C1" s="3"/>
      <c r="D1" s="3"/>
      <c r="E1" s="3"/>
      <c r="F1" s="3"/>
      <c r="G1" s="3"/>
      <c r="H1" s="3"/>
      <c r="I1" s="3"/>
      <c r="J1" s="10"/>
      <c r="K1" s="3"/>
      <c r="L1" s="3"/>
      <c r="M1" s="3"/>
      <c r="N1" s="3"/>
      <c r="O1" s="3"/>
      <c r="P1" s="3"/>
      <c r="Q1" s="3"/>
      <c r="R1" s="3"/>
      <c r="S1" s="3"/>
      <c r="T1" s="3"/>
      <c r="U1" s="3"/>
      <c r="V1" s="3"/>
      <c r="W1" s="3"/>
      <c r="X1" s="3"/>
      <c r="Y1" s="3"/>
    </row>
    <row r="2" ht="18.75" spans="1:25">
      <c r="A2" s="4" t="s">
        <v>1</v>
      </c>
      <c r="B2" s="4"/>
      <c r="C2" s="4"/>
      <c r="D2" s="4"/>
      <c r="E2" s="4"/>
      <c r="F2" s="4"/>
      <c r="G2" s="4"/>
      <c r="H2" s="4"/>
      <c r="I2" s="4"/>
      <c r="J2" s="4"/>
      <c r="K2" s="4"/>
      <c r="L2" s="4"/>
      <c r="M2" s="4"/>
      <c r="N2" s="4"/>
      <c r="O2" s="4"/>
      <c r="P2" s="4"/>
      <c r="Q2" s="4"/>
      <c r="R2" s="4"/>
      <c r="S2" s="4"/>
      <c r="T2" s="4"/>
      <c r="U2" s="4"/>
      <c r="V2" s="4"/>
      <c r="W2" s="4"/>
      <c r="X2" s="4"/>
      <c r="Y2" s="4"/>
    </row>
    <row r="3" ht="14.25" spans="1:25">
      <c r="A3" s="5" t="s">
        <v>2</v>
      </c>
      <c r="B3" s="5" t="s">
        <v>3</v>
      </c>
      <c r="C3" s="5"/>
      <c r="D3" s="5"/>
      <c r="E3" s="5" t="s">
        <v>4</v>
      </c>
      <c r="F3" s="5" t="s">
        <v>5</v>
      </c>
      <c r="G3" s="5" t="s">
        <v>6</v>
      </c>
      <c r="H3" s="5" t="s">
        <v>7</v>
      </c>
      <c r="I3" s="5" t="s">
        <v>8</v>
      </c>
      <c r="J3" s="5" t="s">
        <v>9</v>
      </c>
      <c r="K3" s="5"/>
      <c r="L3" s="5" t="s">
        <v>10</v>
      </c>
      <c r="M3" s="5" t="s">
        <v>11</v>
      </c>
      <c r="N3" s="5" t="s">
        <v>12</v>
      </c>
      <c r="O3" s="5"/>
      <c r="P3" s="5"/>
      <c r="Q3" s="5" t="s">
        <v>13</v>
      </c>
      <c r="R3" s="5"/>
      <c r="S3" s="5"/>
      <c r="T3" s="5"/>
      <c r="U3" s="5"/>
      <c r="V3" s="5"/>
      <c r="W3" s="5" t="s">
        <v>14</v>
      </c>
      <c r="X3" s="5" t="s">
        <v>15</v>
      </c>
      <c r="Y3" s="5" t="s">
        <v>16</v>
      </c>
    </row>
    <row r="4" ht="28.5" spans="1:25">
      <c r="A4" s="6"/>
      <c r="B4" s="5" t="s">
        <v>17</v>
      </c>
      <c r="C4" s="5" t="s">
        <v>18</v>
      </c>
      <c r="D4" s="5" t="s">
        <v>19</v>
      </c>
      <c r="E4" s="5"/>
      <c r="F4" s="5"/>
      <c r="G4" s="5"/>
      <c r="H4" s="5"/>
      <c r="I4" s="5"/>
      <c r="J4" s="5" t="s">
        <v>20</v>
      </c>
      <c r="K4" s="5" t="s">
        <v>21</v>
      </c>
      <c r="L4" s="5"/>
      <c r="M4" s="5"/>
      <c r="N4" s="5" t="s">
        <v>22</v>
      </c>
      <c r="O4" s="5" t="s">
        <v>23</v>
      </c>
      <c r="P4" s="5"/>
      <c r="Q4" s="5" t="s">
        <v>24</v>
      </c>
      <c r="R4" s="5" t="s">
        <v>25</v>
      </c>
      <c r="S4" s="5" t="s">
        <v>26</v>
      </c>
      <c r="T4" s="5" t="s">
        <v>23</v>
      </c>
      <c r="U4" s="5"/>
      <c r="V4" s="5"/>
      <c r="W4" s="5"/>
      <c r="X4" s="5"/>
      <c r="Y4" s="5"/>
    </row>
    <row r="5" ht="85.5" spans="1:25">
      <c r="A5" s="6"/>
      <c r="B5" s="5"/>
      <c r="C5" s="5"/>
      <c r="D5" s="5"/>
      <c r="E5" s="5"/>
      <c r="F5" s="5"/>
      <c r="G5" s="5"/>
      <c r="H5" s="5"/>
      <c r="I5" s="5"/>
      <c r="J5" s="5"/>
      <c r="K5" s="5"/>
      <c r="L5" s="5"/>
      <c r="M5" s="5"/>
      <c r="N5" s="5"/>
      <c r="O5" s="5" t="s">
        <v>27</v>
      </c>
      <c r="P5" s="5" t="s">
        <v>28</v>
      </c>
      <c r="Q5" s="5"/>
      <c r="R5" s="5"/>
      <c r="S5" s="5"/>
      <c r="T5" s="5" t="s">
        <v>29</v>
      </c>
      <c r="U5" s="5" t="s">
        <v>30</v>
      </c>
      <c r="V5" s="5" t="s">
        <v>31</v>
      </c>
      <c r="W5" s="5"/>
      <c r="X5" s="5"/>
      <c r="Y5" s="5"/>
    </row>
    <row r="6" ht="42.75" spans="1:25">
      <c r="A6" s="5">
        <v>1</v>
      </c>
      <c r="B6" s="7" t="s">
        <v>32</v>
      </c>
      <c r="C6" s="7" t="s">
        <v>33</v>
      </c>
      <c r="D6" s="7" t="s">
        <v>34</v>
      </c>
      <c r="E6" s="7" t="s">
        <v>35</v>
      </c>
      <c r="F6" s="7" t="s">
        <v>36</v>
      </c>
      <c r="G6" s="7" t="s">
        <v>37</v>
      </c>
      <c r="H6" s="7" t="s">
        <v>38</v>
      </c>
      <c r="I6" s="7" t="s">
        <v>39</v>
      </c>
      <c r="J6" s="5">
        <v>2023.1</v>
      </c>
      <c r="K6" s="5">
        <v>2023.12</v>
      </c>
      <c r="L6" s="5" t="s">
        <v>40</v>
      </c>
      <c r="M6" s="7" t="s">
        <v>41</v>
      </c>
      <c r="N6" s="11">
        <v>200</v>
      </c>
      <c r="O6" s="11">
        <v>150</v>
      </c>
      <c r="P6" s="11">
        <v>50</v>
      </c>
      <c r="Q6" s="5">
        <v>1</v>
      </c>
      <c r="R6" s="7">
        <v>168</v>
      </c>
      <c r="S6" s="7">
        <v>584</v>
      </c>
      <c r="T6" s="7">
        <v>1</v>
      </c>
      <c r="U6" s="7">
        <v>10</v>
      </c>
      <c r="V6" s="7">
        <v>27</v>
      </c>
      <c r="W6" s="5" t="s">
        <v>42</v>
      </c>
      <c r="X6" s="5" t="s">
        <v>43</v>
      </c>
      <c r="Y6" s="7"/>
    </row>
    <row r="7" ht="57" spans="1:25">
      <c r="A7" s="5">
        <v>2</v>
      </c>
      <c r="B7" s="7" t="s">
        <v>44</v>
      </c>
      <c r="C7" s="7" t="s">
        <v>45</v>
      </c>
      <c r="D7" s="7" t="s">
        <v>46</v>
      </c>
      <c r="E7" s="7" t="s">
        <v>35</v>
      </c>
      <c r="F7" s="7" t="s">
        <v>36</v>
      </c>
      <c r="G7" s="7" t="s">
        <v>47</v>
      </c>
      <c r="H7" s="7" t="s">
        <v>38</v>
      </c>
      <c r="I7" s="7" t="s">
        <v>48</v>
      </c>
      <c r="J7" s="5">
        <v>2023.1</v>
      </c>
      <c r="K7" s="5">
        <v>2023.12</v>
      </c>
      <c r="L7" s="5" t="s">
        <v>49</v>
      </c>
      <c r="M7" s="7" t="s">
        <v>50</v>
      </c>
      <c r="N7" s="11">
        <v>220</v>
      </c>
      <c r="O7" s="11">
        <v>140</v>
      </c>
      <c r="P7" s="11">
        <v>80</v>
      </c>
      <c r="Q7" s="5">
        <v>1</v>
      </c>
      <c r="R7" s="5">
        <v>253</v>
      </c>
      <c r="S7" s="5">
        <v>986</v>
      </c>
      <c r="T7" s="7">
        <v>1</v>
      </c>
      <c r="U7" s="5">
        <v>14</v>
      </c>
      <c r="V7" s="5">
        <v>45</v>
      </c>
      <c r="W7" s="5" t="s">
        <v>51</v>
      </c>
      <c r="X7" s="5" t="s">
        <v>43</v>
      </c>
      <c r="Y7" s="7"/>
    </row>
    <row r="8" ht="71.25" spans="1:25">
      <c r="A8" s="5">
        <v>3</v>
      </c>
      <c r="B8" s="7" t="s">
        <v>44</v>
      </c>
      <c r="C8" s="7" t="s">
        <v>52</v>
      </c>
      <c r="D8" s="7" t="s">
        <v>53</v>
      </c>
      <c r="E8" s="7" t="s">
        <v>35</v>
      </c>
      <c r="F8" s="7" t="s">
        <v>36</v>
      </c>
      <c r="G8" s="7" t="s">
        <v>54</v>
      </c>
      <c r="H8" s="7" t="s">
        <v>38</v>
      </c>
      <c r="I8" s="7" t="s">
        <v>55</v>
      </c>
      <c r="J8" s="5">
        <v>2023.1</v>
      </c>
      <c r="K8" s="5">
        <v>2023.12</v>
      </c>
      <c r="L8" s="5" t="s">
        <v>56</v>
      </c>
      <c r="M8" s="7" t="s">
        <v>57</v>
      </c>
      <c r="N8" s="11">
        <v>80</v>
      </c>
      <c r="O8" s="11">
        <v>60</v>
      </c>
      <c r="P8" s="11">
        <v>20</v>
      </c>
      <c r="Q8" s="5">
        <v>1</v>
      </c>
      <c r="R8" s="7">
        <v>289</v>
      </c>
      <c r="S8" s="7">
        <v>1116</v>
      </c>
      <c r="T8" s="7">
        <v>1</v>
      </c>
      <c r="U8" s="7">
        <v>14</v>
      </c>
      <c r="V8" s="7">
        <v>46</v>
      </c>
      <c r="W8" s="5" t="s">
        <v>58</v>
      </c>
      <c r="X8" s="5" t="s">
        <v>43</v>
      </c>
      <c r="Y8" s="7"/>
    </row>
    <row r="9" ht="42.75" spans="1:25">
      <c r="A9" s="5">
        <v>4</v>
      </c>
      <c r="B9" s="7" t="s">
        <v>44</v>
      </c>
      <c r="C9" s="7" t="s">
        <v>52</v>
      </c>
      <c r="D9" s="7" t="s">
        <v>53</v>
      </c>
      <c r="E9" s="7" t="s">
        <v>35</v>
      </c>
      <c r="F9" s="7" t="s">
        <v>36</v>
      </c>
      <c r="G9" s="7" t="s">
        <v>59</v>
      </c>
      <c r="H9" s="7" t="s">
        <v>38</v>
      </c>
      <c r="I9" s="7" t="s">
        <v>60</v>
      </c>
      <c r="J9" s="5">
        <v>2023.1</v>
      </c>
      <c r="K9" s="5">
        <v>2023.12</v>
      </c>
      <c r="L9" s="5" t="s">
        <v>56</v>
      </c>
      <c r="M9" s="7" t="s">
        <v>61</v>
      </c>
      <c r="N9" s="12">
        <v>40</v>
      </c>
      <c r="O9" s="12">
        <v>20</v>
      </c>
      <c r="P9" s="12">
        <v>20</v>
      </c>
      <c r="Q9" s="5">
        <v>1</v>
      </c>
      <c r="R9" s="7">
        <v>278</v>
      </c>
      <c r="S9" s="7">
        <v>818</v>
      </c>
      <c r="T9" s="7">
        <v>1</v>
      </c>
      <c r="U9" s="7">
        <v>10</v>
      </c>
      <c r="V9" s="7">
        <v>23</v>
      </c>
      <c r="W9" s="5" t="s">
        <v>58</v>
      </c>
      <c r="X9" s="5" t="s">
        <v>43</v>
      </c>
      <c r="Y9" s="7"/>
    </row>
    <row r="10" ht="71.25" spans="1:25">
      <c r="A10" s="5">
        <v>5</v>
      </c>
      <c r="B10" s="7" t="s">
        <v>44</v>
      </c>
      <c r="C10" s="7" t="s">
        <v>52</v>
      </c>
      <c r="D10" s="7" t="s">
        <v>53</v>
      </c>
      <c r="E10" s="7" t="s">
        <v>35</v>
      </c>
      <c r="F10" s="7" t="s">
        <v>36</v>
      </c>
      <c r="G10" s="5" t="s">
        <v>62</v>
      </c>
      <c r="H10" s="5" t="s">
        <v>38</v>
      </c>
      <c r="I10" s="5" t="s">
        <v>63</v>
      </c>
      <c r="J10" s="5">
        <v>2023.1</v>
      </c>
      <c r="K10" s="5">
        <v>2023.12</v>
      </c>
      <c r="L10" s="5" t="s">
        <v>49</v>
      </c>
      <c r="M10" s="5" t="s">
        <v>64</v>
      </c>
      <c r="N10" s="11">
        <v>80</v>
      </c>
      <c r="O10" s="11">
        <v>60</v>
      </c>
      <c r="P10" s="11">
        <v>20</v>
      </c>
      <c r="Q10" s="5">
        <v>1</v>
      </c>
      <c r="R10" s="5">
        <v>232</v>
      </c>
      <c r="S10" s="5">
        <v>924</v>
      </c>
      <c r="T10" s="7">
        <v>1</v>
      </c>
      <c r="U10" s="5">
        <v>33</v>
      </c>
      <c r="V10" s="5">
        <v>115</v>
      </c>
      <c r="W10" s="5" t="s">
        <v>65</v>
      </c>
      <c r="X10" s="5" t="s">
        <v>43</v>
      </c>
      <c r="Y10" s="7"/>
    </row>
    <row r="11" ht="42.75" spans="1:25">
      <c r="A11" s="5">
        <v>6</v>
      </c>
      <c r="B11" s="7" t="s">
        <v>66</v>
      </c>
      <c r="C11" s="7" t="s">
        <v>67</v>
      </c>
      <c r="D11" s="7" t="s">
        <v>68</v>
      </c>
      <c r="E11" s="7" t="s">
        <v>35</v>
      </c>
      <c r="F11" s="7" t="s">
        <v>36</v>
      </c>
      <c r="G11" s="7" t="s">
        <v>69</v>
      </c>
      <c r="H11" s="5" t="s">
        <v>38</v>
      </c>
      <c r="I11" s="7" t="s">
        <v>70</v>
      </c>
      <c r="J11" s="5">
        <v>2023.1</v>
      </c>
      <c r="K11" s="5">
        <v>2023.12</v>
      </c>
      <c r="L11" s="7" t="s">
        <v>71</v>
      </c>
      <c r="M11" s="7" t="s">
        <v>72</v>
      </c>
      <c r="N11" s="11">
        <v>200</v>
      </c>
      <c r="O11" s="11">
        <v>120</v>
      </c>
      <c r="P11" s="11">
        <v>80</v>
      </c>
      <c r="Q11" s="5">
        <v>1</v>
      </c>
      <c r="R11" s="7">
        <v>10</v>
      </c>
      <c r="S11" s="7">
        <v>10</v>
      </c>
      <c r="T11" s="7">
        <v>1</v>
      </c>
      <c r="U11" s="7">
        <v>0</v>
      </c>
      <c r="V11" s="7">
        <v>8</v>
      </c>
      <c r="W11" s="5" t="s">
        <v>51</v>
      </c>
      <c r="X11" s="5" t="s">
        <v>43</v>
      </c>
      <c r="Y11" s="7"/>
    </row>
    <row r="12" ht="57" spans="1:25">
      <c r="A12" s="5">
        <v>7</v>
      </c>
      <c r="B12" s="8" t="s">
        <v>44</v>
      </c>
      <c r="C12" s="8" t="s">
        <v>45</v>
      </c>
      <c r="D12" s="8" t="s">
        <v>46</v>
      </c>
      <c r="E12" s="7" t="s">
        <v>35</v>
      </c>
      <c r="F12" s="8" t="s">
        <v>73</v>
      </c>
      <c r="G12" s="9" t="s">
        <v>74</v>
      </c>
      <c r="H12" s="9" t="s">
        <v>38</v>
      </c>
      <c r="I12" s="9" t="s">
        <v>73</v>
      </c>
      <c r="J12" s="5">
        <v>2023.1</v>
      </c>
      <c r="K12" s="5">
        <v>2023.12</v>
      </c>
      <c r="L12" s="8" t="s">
        <v>73</v>
      </c>
      <c r="M12" s="8" t="s">
        <v>75</v>
      </c>
      <c r="N12" s="13">
        <v>240</v>
      </c>
      <c r="O12" s="13">
        <v>215</v>
      </c>
      <c r="P12" s="13">
        <v>25</v>
      </c>
      <c r="Q12" s="5">
        <v>1</v>
      </c>
      <c r="R12" s="8">
        <v>456</v>
      </c>
      <c r="S12" s="8">
        <v>1649</v>
      </c>
      <c r="T12" s="7">
        <v>1</v>
      </c>
      <c r="U12" s="8">
        <v>25</v>
      </c>
      <c r="V12" s="8">
        <v>64</v>
      </c>
      <c r="W12" s="8" t="s">
        <v>76</v>
      </c>
      <c r="X12" s="5" t="s">
        <v>43</v>
      </c>
      <c r="Y12" s="8"/>
    </row>
    <row r="13" ht="42.75" spans="1:25">
      <c r="A13" s="5">
        <v>8</v>
      </c>
      <c r="B13" s="8" t="s">
        <v>44</v>
      </c>
      <c r="C13" s="8" t="s">
        <v>52</v>
      </c>
      <c r="D13" s="8" t="s">
        <v>77</v>
      </c>
      <c r="E13" s="7" t="s">
        <v>35</v>
      </c>
      <c r="F13" s="8" t="s">
        <v>73</v>
      </c>
      <c r="G13" s="8" t="s">
        <v>78</v>
      </c>
      <c r="H13" s="9" t="s">
        <v>79</v>
      </c>
      <c r="I13" s="8" t="s">
        <v>73</v>
      </c>
      <c r="J13" s="5">
        <v>2023.1</v>
      </c>
      <c r="K13" s="5">
        <v>2023.12</v>
      </c>
      <c r="L13" s="8" t="s">
        <v>73</v>
      </c>
      <c r="M13" s="8" t="s">
        <v>80</v>
      </c>
      <c r="N13" s="13">
        <v>20</v>
      </c>
      <c r="O13" s="13">
        <v>20</v>
      </c>
      <c r="P13" s="13">
        <v>0</v>
      </c>
      <c r="Q13" s="5">
        <v>1</v>
      </c>
      <c r="R13" s="8">
        <v>113</v>
      </c>
      <c r="S13" s="8">
        <v>325</v>
      </c>
      <c r="T13" s="7">
        <v>1</v>
      </c>
      <c r="U13" s="8">
        <v>8</v>
      </c>
      <c r="V13" s="8">
        <v>15</v>
      </c>
      <c r="W13" s="8" t="s">
        <v>81</v>
      </c>
      <c r="X13" s="5" t="s">
        <v>43</v>
      </c>
      <c r="Y13" s="8"/>
    </row>
    <row r="14" ht="313.5" spans="1:25">
      <c r="A14" s="5">
        <v>9</v>
      </c>
      <c r="B14" s="8" t="s">
        <v>44</v>
      </c>
      <c r="C14" s="8" t="s">
        <v>52</v>
      </c>
      <c r="D14" s="8" t="s">
        <v>77</v>
      </c>
      <c r="E14" s="7" t="s">
        <v>35</v>
      </c>
      <c r="F14" s="8" t="s">
        <v>73</v>
      </c>
      <c r="G14" s="8" t="s">
        <v>82</v>
      </c>
      <c r="H14" s="9" t="s">
        <v>79</v>
      </c>
      <c r="I14" s="8" t="s">
        <v>73</v>
      </c>
      <c r="J14" s="5">
        <v>2023.1</v>
      </c>
      <c r="K14" s="5">
        <v>2023.12</v>
      </c>
      <c r="L14" s="8" t="s">
        <v>73</v>
      </c>
      <c r="M14" s="8" t="s">
        <v>83</v>
      </c>
      <c r="N14" s="13">
        <v>95</v>
      </c>
      <c r="O14" s="13">
        <v>95</v>
      </c>
      <c r="P14" s="13">
        <v>0</v>
      </c>
      <c r="Q14" s="5">
        <v>1</v>
      </c>
      <c r="R14" s="8">
        <v>456</v>
      </c>
      <c r="S14" s="8">
        <v>1649</v>
      </c>
      <c r="T14" s="7">
        <v>1</v>
      </c>
      <c r="U14" s="8">
        <v>25</v>
      </c>
      <c r="V14" s="8">
        <v>66</v>
      </c>
      <c r="W14" s="8" t="s">
        <v>84</v>
      </c>
      <c r="X14" s="5" t="s">
        <v>43</v>
      </c>
      <c r="Y14" s="8"/>
    </row>
    <row r="15" ht="99.75" spans="1:25">
      <c r="A15" s="5">
        <v>10</v>
      </c>
      <c r="B15" s="8" t="s">
        <v>44</v>
      </c>
      <c r="C15" s="8" t="s">
        <v>52</v>
      </c>
      <c r="D15" s="8" t="s">
        <v>77</v>
      </c>
      <c r="E15" s="7" t="s">
        <v>35</v>
      </c>
      <c r="F15" s="8" t="s">
        <v>73</v>
      </c>
      <c r="G15" s="8" t="s">
        <v>85</v>
      </c>
      <c r="H15" s="9" t="s">
        <v>79</v>
      </c>
      <c r="I15" s="8" t="s">
        <v>73</v>
      </c>
      <c r="J15" s="5">
        <v>2023.1</v>
      </c>
      <c r="K15" s="5">
        <v>2023.12</v>
      </c>
      <c r="L15" s="8" t="s">
        <v>73</v>
      </c>
      <c r="M15" s="8" t="s">
        <v>86</v>
      </c>
      <c r="N15" s="13">
        <v>20</v>
      </c>
      <c r="O15" s="13">
        <v>20</v>
      </c>
      <c r="P15" s="13">
        <v>0</v>
      </c>
      <c r="Q15" s="5">
        <v>1</v>
      </c>
      <c r="R15" s="8">
        <v>112</v>
      </c>
      <c r="S15" s="8">
        <v>333</v>
      </c>
      <c r="T15" s="7">
        <v>1</v>
      </c>
      <c r="U15" s="8">
        <v>4</v>
      </c>
      <c r="V15" s="8">
        <v>10</v>
      </c>
      <c r="W15" s="8" t="s">
        <v>87</v>
      </c>
      <c r="X15" s="5" t="s">
        <v>43</v>
      </c>
      <c r="Y15" s="8"/>
    </row>
    <row r="16" ht="42.75" spans="1:25">
      <c r="A16" s="5">
        <v>11</v>
      </c>
      <c r="B16" s="8" t="s">
        <v>32</v>
      </c>
      <c r="C16" s="8" t="s">
        <v>33</v>
      </c>
      <c r="D16" s="8" t="s">
        <v>34</v>
      </c>
      <c r="E16" s="7" t="s">
        <v>35</v>
      </c>
      <c r="F16" s="8" t="s">
        <v>73</v>
      </c>
      <c r="G16" s="8" t="s">
        <v>88</v>
      </c>
      <c r="H16" s="9" t="s">
        <v>79</v>
      </c>
      <c r="I16" s="8" t="s">
        <v>89</v>
      </c>
      <c r="J16" s="5">
        <v>2023.1</v>
      </c>
      <c r="K16" s="5">
        <v>2023.12</v>
      </c>
      <c r="L16" s="8" t="s">
        <v>73</v>
      </c>
      <c r="M16" s="8" t="s">
        <v>90</v>
      </c>
      <c r="N16" s="13">
        <v>76.5</v>
      </c>
      <c r="O16" s="13">
        <v>74</v>
      </c>
      <c r="P16" s="13">
        <v>2.5</v>
      </c>
      <c r="Q16" s="5">
        <v>1</v>
      </c>
      <c r="R16" s="8">
        <v>210</v>
      </c>
      <c r="S16" s="8">
        <v>560</v>
      </c>
      <c r="T16" s="7">
        <v>1</v>
      </c>
      <c r="U16" s="8">
        <v>1</v>
      </c>
      <c r="V16" s="8">
        <v>2</v>
      </c>
      <c r="W16" s="8" t="s">
        <v>91</v>
      </c>
      <c r="X16" s="5" t="s">
        <v>43</v>
      </c>
      <c r="Y16" s="8"/>
    </row>
    <row r="17" ht="42.75" spans="1:25">
      <c r="A17" s="5">
        <v>12</v>
      </c>
      <c r="B17" s="8" t="s">
        <v>32</v>
      </c>
      <c r="C17" s="8" t="s">
        <v>92</v>
      </c>
      <c r="D17" s="8" t="s">
        <v>93</v>
      </c>
      <c r="E17" s="7" t="s">
        <v>35</v>
      </c>
      <c r="F17" s="8" t="s">
        <v>73</v>
      </c>
      <c r="G17" s="8" t="s">
        <v>94</v>
      </c>
      <c r="H17" s="9" t="s">
        <v>79</v>
      </c>
      <c r="I17" s="8" t="s">
        <v>73</v>
      </c>
      <c r="J17" s="5">
        <v>2023.1</v>
      </c>
      <c r="K17" s="5">
        <v>2023.12</v>
      </c>
      <c r="L17" s="8" t="s">
        <v>73</v>
      </c>
      <c r="M17" s="8" t="s">
        <v>95</v>
      </c>
      <c r="N17" s="13">
        <v>10</v>
      </c>
      <c r="O17" s="13">
        <v>10</v>
      </c>
      <c r="P17" s="13">
        <v>0</v>
      </c>
      <c r="Q17" s="5">
        <v>1</v>
      </c>
      <c r="R17" s="8">
        <v>456</v>
      </c>
      <c r="S17" s="8">
        <v>1649</v>
      </c>
      <c r="T17" s="7">
        <v>1</v>
      </c>
      <c r="U17" s="8">
        <v>25</v>
      </c>
      <c r="V17" s="8">
        <v>66</v>
      </c>
      <c r="W17" s="8" t="s">
        <v>93</v>
      </c>
      <c r="X17" s="5" t="s">
        <v>43</v>
      </c>
      <c r="Y17" s="8"/>
    </row>
    <row r="18" ht="42.75" spans="1:25">
      <c r="A18" s="5">
        <v>13</v>
      </c>
      <c r="B18" s="5" t="s">
        <v>44</v>
      </c>
      <c r="C18" s="5" t="s">
        <v>52</v>
      </c>
      <c r="D18" s="5" t="s">
        <v>77</v>
      </c>
      <c r="E18" s="7" t="s">
        <v>35</v>
      </c>
      <c r="F18" s="5" t="s">
        <v>96</v>
      </c>
      <c r="G18" s="5" t="s">
        <v>97</v>
      </c>
      <c r="H18" s="5" t="s">
        <v>38</v>
      </c>
      <c r="I18" s="5" t="s">
        <v>98</v>
      </c>
      <c r="J18" s="5">
        <v>2023.1</v>
      </c>
      <c r="K18" s="5">
        <v>2023.12</v>
      </c>
      <c r="L18" s="5" t="s">
        <v>99</v>
      </c>
      <c r="M18" s="5" t="s">
        <v>100</v>
      </c>
      <c r="N18" s="11">
        <v>100</v>
      </c>
      <c r="O18" s="11">
        <v>80</v>
      </c>
      <c r="P18" s="11">
        <v>20</v>
      </c>
      <c r="Q18" s="5">
        <v>1</v>
      </c>
      <c r="R18" s="5">
        <v>637</v>
      </c>
      <c r="S18" s="5">
        <v>2358</v>
      </c>
      <c r="T18" s="7">
        <v>1</v>
      </c>
      <c r="U18" s="5">
        <v>56</v>
      </c>
      <c r="V18" s="5">
        <v>137</v>
      </c>
      <c r="W18" s="5" t="s">
        <v>101</v>
      </c>
      <c r="X18" s="5" t="s">
        <v>43</v>
      </c>
      <c r="Y18" s="5"/>
    </row>
    <row r="19" ht="42.75" spans="1:25">
      <c r="A19" s="5">
        <v>14</v>
      </c>
      <c r="B19" s="5" t="s">
        <v>32</v>
      </c>
      <c r="C19" s="5" t="s">
        <v>33</v>
      </c>
      <c r="D19" s="5" t="s">
        <v>34</v>
      </c>
      <c r="E19" s="7" t="s">
        <v>35</v>
      </c>
      <c r="F19" s="5" t="s">
        <v>96</v>
      </c>
      <c r="G19" s="5" t="s">
        <v>102</v>
      </c>
      <c r="H19" s="5" t="s">
        <v>38</v>
      </c>
      <c r="I19" s="5" t="s">
        <v>103</v>
      </c>
      <c r="J19" s="5">
        <v>2023.1</v>
      </c>
      <c r="K19" s="5">
        <v>2023.12</v>
      </c>
      <c r="L19" s="5" t="s">
        <v>104</v>
      </c>
      <c r="M19" s="5" t="s">
        <v>105</v>
      </c>
      <c r="N19" s="11">
        <v>170</v>
      </c>
      <c r="O19" s="11">
        <v>150</v>
      </c>
      <c r="P19" s="11">
        <v>20</v>
      </c>
      <c r="Q19" s="5">
        <v>1</v>
      </c>
      <c r="R19" s="5">
        <v>232</v>
      </c>
      <c r="S19" s="5">
        <f>6*156</f>
        <v>936</v>
      </c>
      <c r="T19" s="7">
        <v>1</v>
      </c>
      <c r="U19" s="5">
        <v>17</v>
      </c>
      <c r="V19" s="5">
        <v>42</v>
      </c>
      <c r="W19" s="5" t="s">
        <v>42</v>
      </c>
      <c r="X19" s="5" t="s">
        <v>43</v>
      </c>
      <c r="Y19" s="5"/>
    </row>
    <row r="20" ht="57" spans="1:25">
      <c r="A20" s="5">
        <v>15</v>
      </c>
      <c r="B20" s="5" t="s">
        <v>44</v>
      </c>
      <c r="C20" s="5" t="s">
        <v>52</v>
      </c>
      <c r="D20" s="5" t="s">
        <v>77</v>
      </c>
      <c r="E20" s="7" t="s">
        <v>35</v>
      </c>
      <c r="F20" s="5" t="s">
        <v>96</v>
      </c>
      <c r="G20" s="5" t="s">
        <v>106</v>
      </c>
      <c r="H20" s="5" t="s">
        <v>38</v>
      </c>
      <c r="I20" s="5" t="s">
        <v>107</v>
      </c>
      <c r="J20" s="5">
        <v>2023.1</v>
      </c>
      <c r="K20" s="5">
        <v>2023.12</v>
      </c>
      <c r="L20" s="5" t="s">
        <v>108</v>
      </c>
      <c r="M20" s="5" t="s">
        <v>64</v>
      </c>
      <c r="N20" s="11">
        <v>80</v>
      </c>
      <c r="O20" s="11">
        <v>60</v>
      </c>
      <c r="P20" s="11">
        <v>20</v>
      </c>
      <c r="Q20" s="5">
        <v>1</v>
      </c>
      <c r="R20" s="5">
        <v>189</v>
      </c>
      <c r="S20" s="5">
        <f>4*157</f>
        <v>628</v>
      </c>
      <c r="T20" s="7">
        <v>1</v>
      </c>
      <c r="U20" s="5">
        <v>10</v>
      </c>
      <c r="V20" s="5">
        <v>28</v>
      </c>
      <c r="W20" s="5" t="s">
        <v>65</v>
      </c>
      <c r="X20" s="5" t="s">
        <v>43</v>
      </c>
      <c r="Y20" s="5"/>
    </row>
    <row r="21" ht="57" spans="1:25">
      <c r="A21" s="5">
        <v>16</v>
      </c>
      <c r="B21" s="5" t="s">
        <v>32</v>
      </c>
      <c r="C21" s="5" t="s">
        <v>33</v>
      </c>
      <c r="D21" s="5" t="s">
        <v>109</v>
      </c>
      <c r="E21" s="7" t="s">
        <v>35</v>
      </c>
      <c r="F21" s="5" t="s">
        <v>96</v>
      </c>
      <c r="G21" s="5" t="s">
        <v>110</v>
      </c>
      <c r="H21" s="5" t="s">
        <v>38</v>
      </c>
      <c r="I21" s="5" t="s">
        <v>111</v>
      </c>
      <c r="J21" s="5">
        <v>2023.1</v>
      </c>
      <c r="K21" s="5">
        <v>2023.12</v>
      </c>
      <c r="L21" s="5" t="s">
        <v>99</v>
      </c>
      <c r="M21" s="5" t="s">
        <v>112</v>
      </c>
      <c r="N21" s="11">
        <v>20</v>
      </c>
      <c r="O21" s="11">
        <v>18</v>
      </c>
      <c r="P21" s="11">
        <v>2</v>
      </c>
      <c r="Q21" s="5">
        <v>1</v>
      </c>
      <c r="R21" s="5">
        <v>26</v>
      </c>
      <c r="S21" s="5">
        <v>142</v>
      </c>
      <c r="T21" s="7">
        <v>1</v>
      </c>
      <c r="U21" s="5">
        <v>2</v>
      </c>
      <c r="V21" s="5">
        <v>5</v>
      </c>
      <c r="W21" s="5" t="s">
        <v>113</v>
      </c>
      <c r="X21" s="5" t="s">
        <v>43</v>
      </c>
      <c r="Y21" s="5"/>
    </row>
    <row r="22" ht="57" spans="1:25">
      <c r="A22" s="5">
        <v>17</v>
      </c>
      <c r="B22" s="5" t="s">
        <v>44</v>
      </c>
      <c r="C22" s="5" t="s">
        <v>45</v>
      </c>
      <c r="D22" s="5" t="s">
        <v>46</v>
      </c>
      <c r="E22" s="7" t="s">
        <v>35</v>
      </c>
      <c r="F22" s="5" t="s">
        <v>96</v>
      </c>
      <c r="G22" s="5" t="s">
        <v>114</v>
      </c>
      <c r="H22" s="5" t="s">
        <v>38</v>
      </c>
      <c r="I22" s="5" t="s">
        <v>98</v>
      </c>
      <c r="J22" s="5">
        <v>2023.1</v>
      </c>
      <c r="K22" s="5">
        <v>2023.12</v>
      </c>
      <c r="L22" s="5" t="s">
        <v>108</v>
      </c>
      <c r="M22" s="5" t="s">
        <v>115</v>
      </c>
      <c r="N22" s="11">
        <v>200</v>
      </c>
      <c r="O22" s="11">
        <v>180</v>
      </c>
      <c r="P22" s="11">
        <v>20</v>
      </c>
      <c r="Q22" s="5">
        <v>1</v>
      </c>
      <c r="R22" s="5">
        <v>637</v>
      </c>
      <c r="S22" s="5">
        <v>2358</v>
      </c>
      <c r="T22" s="7">
        <v>1</v>
      </c>
      <c r="U22" s="5">
        <v>56</v>
      </c>
      <c r="V22" s="5">
        <v>137</v>
      </c>
      <c r="W22" s="5" t="s">
        <v>51</v>
      </c>
      <c r="X22" s="5" t="s">
        <v>43</v>
      </c>
      <c r="Y22" s="5"/>
    </row>
    <row r="23" ht="57" spans="1:25">
      <c r="A23" s="5">
        <v>18</v>
      </c>
      <c r="B23" s="7" t="s">
        <v>32</v>
      </c>
      <c r="C23" s="7" t="s">
        <v>33</v>
      </c>
      <c r="D23" s="7" t="s">
        <v>116</v>
      </c>
      <c r="E23" s="7" t="s">
        <v>35</v>
      </c>
      <c r="F23" s="5" t="s">
        <v>117</v>
      </c>
      <c r="G23" s="7" t="s">
        <v>118</v>
      </c>
      <c r="H23" s="7" t="s">
        <v>38</v>
      </c>
      <c r="I23" s="7" t="s">
        <v>119</v>
      </c>
      <c r="J23" s="5">
        <v>2023.1</v>
      </c>
      <c r="K23" s="5">
        <v>2023.12</v>
      </c>
      <c r="L23" s="7" t="s">
        <v>120</v>
      </c>
      <c r="M23" s="7" t="s">
        <v>121</v>
      </c>
      <c r="N23" s="12">
        <v>180</v>
      </c>
      <c r="O23" s="12">
        <v>125</v>
      </c>
      <c r="P23" s="12">
        <v>55</v>
      </c>
      <c r="Q23" s="5">
        <v>1</v>
      </c>
      <c r="R23" s="7">
        <v>74</v>
      </c>
      <c r="S23" s="7">
        <v>296</v>
      </c>
      <c r="T23" s="7">
        <v>1</v>
      </c>
      <c r="U23" s="7">
        <v>5</v>
      </c>
      <c r="V23" s="7">
        <v>16</v>
      </c>
      <c r="W23" s="7" t="s">
        <v>122</v>
      </c>
      <c r="X23" s="5" t="s">
        <v>43</v>
      </c>
      <c r="Y23" s="7"/>
    </row>
    <row r="24" ht="42.75" spans="1:25">
      <c r="A24" s="5">
        <v>19</v>
      </c>
      <c r="B24" s="7" t="s">
        <v>44</v>
      </c>
      <c r="C24" s="7" t="s">
        <v>52</v>
      </c>
      <c r="D24" s="7" t="s">
        <v>53</v>
      </c>
      <c r="E24" s="7" t="s">
        <v>35</v>
      </c>
      <c r="F24" s="5" t="s">
        <v>117</v>
      </c>
      <c r="G24" s="7" t="s">
        <v>123</v>
      </c>
      <c r="H24" s="7" t="s">
        <v>38</v>
      </c>
      <c r="I24" s="7" t="s">
        <v>124</v>
      </c>
      <c r="J24" s="5">
        <v>2023.1</v>
      </c>
      <c r="K24" s="5">
        <v>2023.12</v>
      </c>
      <c r="L24" s="7" t="s">
        <v>125</v>
      </c>
      <c r="M24" s="7" t="s">
        <v>126</v>
      </c>
      <c r="N24" s="12">
        <v>72</v>
      </c>
      <c r="O24" s="12">
        <v>62</v>
      </c>
      <c r="P24" s="12">
        <v>10</v>
      </c>
      <c r="Q24" s="5">
        <v>1</v>
      </c>
      <c r="R24" s="7">
        <v>127</v>
      </c>
      <c r="S24" s="7">
        <v>535</v>
      </c>
      <c r="T24" s="7">
        <v>1</v>
      </c>
      <c r="U24" s="7">
        <v>6</v>
      </c>
      <c r="V24" s="7">
        <v>21</v>
      </c>
      <c r="W24" s="7" t="s">
        <v>127</v>
      </c>
      <c r="X24" s="5" t="s">
        <v>43</v>
      </c>
      <c r="Y24" s="7"/>
    </row>
    <row r="25" ht="42.75" spans="1:25">
      <c r="A25" s="5">
        <v>20</v>
      </c>
      <c r="B25" s="7" t="s">
        <v>44</v>
      </c>
      <c r="C25" s="7" t="s">
        <v>45</v>
      </c>
      <c r="D25" s="7" t="s">
        <v>46</v>
      </c>
      <c r="E25" s="7" t="s">
        <v>35</v>
      </c>
      <c r="F25" s="5" t="s">
        <v>117</v>
      </c>
      <c r="G25" s="7" t="s">
        <v>128</v>
      </c>
      <c r="H25" s="7" t="s">
        <v>38</v>
      </c>
      <c r="I25" s="7" t="s">
        <v>129</v>
      </c>
      <c r="J25" s="5">
        <v>2023.1</v>
      </c>
      <c r="K25" s="5">
        <v>2023.12</v>
      </c>
      <c r="L25" s="7" t="s">
        <v>130</v>
      </c>
      <c r="M25" s="7" t="s">
        <v>131</v>
      </c>
      <c r="N25" s="12">
        <v>10</v>
      </c>
      <c r="O25" s="12">
        <v>10</v>
      </c>
      <c r="P25" s="12">
        <v>0</v>
      </c>
      <c r="Q25" s="5">
        <v>1</v>
      </c>
      <c r="R25" s="7">
        <v>291</v>
      </c>
      <c r="S25" s="7">
        <v>1151</v>
      </c>
      <c r="T25" s="7">
        <v>1</v>
      </c>
      <c r="U25" s="7">
        <v>18</v>
      </c>
      <c r="V25" s="7">
        <v>60</v>
      </c>
      <c r="W25" s="7" t="s">
        <v>51</v>
      </c>
      <c r="X25" s="5" t="s">
        <v>43</v>
      </c>
      <c r="Y25" s="7"/>
    </row>
    <row r="26" ht="57" spans="1:25">
      <c r="A26" s="5">
        <v>21</v>
      </c>
      <c r="B26" s="7" t="s">
        <v>44</v>
      </c>
      <c r="C26" s="7" t="s">
        <v>52</v>
      </c>
      <c r="D26" s="7" t="s">
        <v>53</v>
      </c>
      <c r="E26" s="7" t="s">
        <v>35</v>
      </c>
      <c r="F26" s="5" t="s">
        <v>117</v>
      </c>
      <c r="G26" s="7" t="s">
        <v>132</v>
      </c>
      <c r="H26" s="7" t="s">
        <v>38</v>
      </c>
      <c r="I26" s="7" t="s">
        <v>133</v>
      </c>
      <c r="J26" s="5">
        <v>2023.1</v>
      </c>
      <c r="K26" s="5">
        <v>2023.12</v>
      </c>
      <c r="L26" s="7" t="s">
        <v>134</v>
      </c>
      <c r="M26" s="7" t="s">
        <v>135</v>
      </c>
      <c r="N26" s="12">
        <v>65</v>
      </c>
      <c r="O26" s="12">
        <v>45</v>
      </c>
      <c r="P26" s="12">
        <v>20</v>
      </c>
      <c r="Q26" s="5">
        <v>1</v>
      </c>
      <c r="R26" s="7">
        <v>253</v>
      </c>
      <c r="S26" s="7">
        <v>931</v>
      </c>
      <c r="T26" s="7">
        <v>1</v>
      </c>
      <c r="U26" s="7">
        <v>14</v>
      </c>
      <c r="V26" s="7">
        <v>43</v>
      </c>
      <c r="W26" s="7" t="s">
        <v>136</v>
      </c>
      <c r="X26" s="5" t="s">
        <v>43</v>
      </c>
      <c r="Y26" s="7"/>
    </row>
    <row r="27" ht="57" spans="1:25">
      <c r="A27" s="5">
        <v>22</v>
      </c>
      <c r="B27" s="7" t="s">
        <v>44</v>
      </c>
      <c r="C27" s="5" t="s">
        <v>45</v>
      </c>
      <c r="D27" s="5" t="s">
        <v>46</v>
      </c>
      <c r="E27" s="7" t="s">
        <v>35</v>
      </c>
      <c r="F27" s="5" t="s">
        <v>117</v>
      </c>
      <c r="G27" s="7" t="s">
        <v>137</v>
      </c>
      <c r="H27" s="7" t="s">
        <v>38</v>
      </c>
      <c r="I27" s="7" t="s">
        <v>138</v>
      </c>
      <c r="J27" s="5">
        <v>2023.1</v>
      </c>
      <c r="K27" s="5">
        <v>2023.12</v>
      </c>
      <c r="L27" s="7" t="s">
        <v>139</v>
      </c>
      <c r="M27" s="7" t="s">
        <v>140</v>
      </c>
      <c r="N27" s="12">
        <v>10</v>
      </c>
      <c r="O27" s="12">
        <v>10</v>
      </c>
      <c r="P27" s="12">
        <v>0</v>
      </c>
      <c r="Q27" s="5">
        <v>1</v>
      </c>
      <c r="R27" s="7">
        <v>81</v>
      </c>
      <c r="S27" s="7">
        <v>360</v>
      </c>
      <c r="T27" s="7">
        <v>1</v>
      </c>
      <c r="U27" s="7">
        <v>31</v>
      </c>
      <c r="V27" s="7">
        <v>110</v>
      </c>
      <c r="W27" s="7" t="s">
        <v>141</v>
      </c>
      <c r="X27" s="5" t="s">
        <v>43</v>
      </c>
      <c r="Y27" s="7"/>
    </row>
    <row r="28" ht="114" spans="1:25">
      <c r="A28" s="5">
        <v>23</v>
      </c>
      <c r="B28" s="8" t="s">
        <v>32</v>
      </c>
      <c r="C28" s="8" t="s">
        <v>33</v>
      </c>
      <c r="D28" s="8" t="s">
        <v>34</v>
      </c>
      <c r="E28" s="7" t="s">
        <v>35</v>
      </c>
      <c r="F28" s="8" t="s">
        <v>142</v>
      </c>
      <c r="G28" s="8" t="s">
        <v>143</v>
      </c>
      <c r="H28" s="7" t="s">
        <v>38</v>
      </c>
      <c r="I28" s="8" t="s">
        <v>144</v>
      </c>
      <c r="J28" s="5">
        <v>2023.1</v>
      </c>
      <c r="K28" s="5">
        <v>2023.12</v>
      </c>
      <c r="L28" s="8" t="s">
        <v>145</v>
      </c>
      <c r="M28" s="8" t="s">
        <v>146</v>
      </c>
      <c r="N28" s="13">
        <v>100</v>
      </c>
      <c r="O28" s="13">
        <v>50</v>
      </c>
      <c r="P28" s="13">
        <v>50</v>
      </c>
      <c r="Q28" s="5">
        <v>1</v>
      </c>
      <c r="R28" s="8">
        <v>220</v>
      </c>
      <c r="S28" s="8">
        <v>1051</v>
      </c>
      <c r="T28" s="7">
        <v>1</v>
      </c>
      <c r="U28" s="8">
        <v>15</v>
      </c>
      <c r="V28" s="8">
        <v>49</v>
      </c>
      <c r="W28" s="8" t="s">
        <v>91</v>
      </c>
      <c r="X28" s="5" t="s">
        <v>43</v>
      </c>
      <c r="Y28" s="7"/>
    </row>
    <row r="29" ht="156.75" spans="1:25">
      <c r="A29" s="5">
        <v>24</v>
      </c>
      <c r="B29" s="8" t="s">
        <v>44</v>
      </c>
      <c r="C29" s="8" t="s">
        <v>52</v>
      </c>
      <c r="D29" s="8" t="s">
        <v>53</v>
      </c>
      <c r="E29" s="7" t="s">
        <v>35</v>
      </c>
      <c r="F29" s="8" t="s">
        <v>142</v>
      </c>
      <c r="G29" s="8" t="s">
        <v>147</v>
      </c>
      <c r="H29" s="7" t="s">
        <v>38</v>
      </c>
      <c r="I29" s="8" t="s">
        <v>148</v>
      </c>
      <c r="J29" s="5">
        <v>2023.1</v>
      </c>
      <c r="K29" s="5">
        <v>2023.12</v>
      </c>
      <c r="L29" s="8" t="s">
        <v>149</v>
      </c>
      <c r="M29" s="8" t="s">
        <v>150</v>
      </c>
      <c r="N29" s="13">
        <v>157</v>
      </c>
      <c r="O29" s="13">
        <v>129</v>
      </c>
      <c r="P29" s="13">
        <v>28</v>
      </c>
      <c r="Q29" s="5">
        <v>1</v>
      </c>
      <c r="R29" s="8">
        <v>450</v>
      </c>
      <c r="S29" s="8">
        <v>1904</v>
      </c>
      <c r="T29" s="7">
        <v>1</v>
      </c>
      <c r="U29" s="8">
        <v>23</v>
      </c>
      <c r="V29" s="8">
        <v>59</v>
      </c>
      <c r="W29" s="8" t="s">
        <v>65</v>
      </c>
      <c r="X29" s="5" t="s">
        <v>43</v>
      </c>
      <c r="Y29" s="7"/>
    </row>
    <row r="30" ht="57" spans="1:25">
      <c r="A30" s="5">
        <v>25</v>
      </c>
      <c r="B30" s="8" t="s">
        <v>44</v>
      </c>
      <c r="C30" s="8" t="s">
        <v>151</v>
      </c>
      <c r="D30" s="8" t="s">
        <v>152</v>
      </c>
      <c r="E30" s="7" t="s">
        <v>35</v>
      </c>
      <c r="F30" s="8" t="s">
        <v>142</v>
      </c>
      <c r="G30" s="8" t="s">
        <v>153</v>
      </c>
      <c r="H30" s="7" t="s">
        <v>38</v>
      </c>
      <c r="I30" s="8" t="s">
        <v>154</v>
      </c>
      <c r="J30" s="5">
        <v>2023.1</v>
      </c>
      <c r="K30" s="5">
        <v>2023.12</v>
      </c>
      <c r="L30" s="8" t="s">
        <v>155</v>
      </c>
      <c r="M30" s="8" t="s">
        <v>156</v>
      </c>
      <c r="N30" s="13">
        <v>120</v>
      </c>
      <c r="O30" s="13">
        <v>90</v>
      </c>
      <c r="P30" s="13">
        <v>30</v>
      </c>
      <c r="Q30" s="5">
        <v>1</v>
      </c>
      <c r="R30" s="8">
        <v>220</v>
      </c>
      <c r="S30" s="8">
        <v>3000</v>
      </c>
      <c r="T30" s="7">
        <v>1</v>
      </c>
      <c r="U30" s="8">
        <v>15</v>
      </c>
      <c r="V30" s="8">
        <v>49</v>
      </c>
      <c r="W30" s="8" t="s">
        <v>157</v>
      </c>
      <c r="X30" s="5" t="s">
        <v>43</v>
      </c>
      <c r="Y30" s="7"/>
    </row>
    <row r="31" ht="42.75" spans="1:25">
      <c r="A31" s="5">
        <v>26</v>
      </c>
      <c r="B31" s="7" t="s">
        <v>44</v>
      </c>
      <c r="C31" s="7" t="s">
        <v>45</v>
      </c>
      <c r="D31" s="7" t="s">
        <v>158</v>
      </c>
      <c r="E31" s="7" t="s">
        <v>35</v>
      </c>
      <c r="F31" s="7" t="s">
        <v>159</v>
      </c>
      <c r="G31" s="7" t="s">
        <v>160</v>
      </c>
      <c r="H31" s="7" t="s">
        <v>38</v>
      </c>
      <c r="I31" s="5" t="s">
        <v>161</v>
      </c>
      <c r="J31" s="5">
        <v>2023.1</v>
      </c>
      <c r="K31" s="5">
        <v>2023.12</v>
      </c>
      <c r="L31" s="5" t="s">
        <v>162</v>
      </c>
      <c r="M31" s="5" t="s">
        <v>163</v>
      </c>
      <c r="N31" s="11">
        <v>50</v>
      </c>
      <c r="O31" s="11">
        <v>30</v>
      </c>
      <c r="P31" s="11">
        <v>20</v>
      </c>
      <c r="Q31" s="5">
        <v>1</v>
      </c>
      <c r="R31" s="5">
        <v>210</v>
      </c>
      <c r="S31" s="5">
        <v>865</v>
      </c>
      <c r="T31" s="7">
        <v>1</v>
      </c>
      <c r="U31" s="5">
        <v>8</v>
      </c>
      <c r="V31" s="5">
        <v>31</v>
      </c>
      <c r="W31" s="5" t="s">
        <v>51</v>
      </c>
      <c r="X31" s="5" t="s">
        <v>43</v>
      </c>
      <c r="Y31" s="7"/>
    </row>
    <row r="32" ht="114" spans="1:25">
      <c r="A32" s="5">
        <v>27</v>
      </c>
      <c r="B32" s="7" t="s">
        <v>32</v>
      </c>
      <c r="C32" s="5" t="s">
        <v>164</v>
      </c>
      <c r="D32" s="8" t="s">
        <v>165</v>
      </c>
      <c r="E32" s="7" t="s">
        <v>35</v>
      </c>
      <c r="F32" s="7" t="s">
        <v>159</v>
      </c>
      <c r="G32" s="8" t="s">
        <v>166</v>
      </c>
      <c r="H32" s="8" t="s">
        <v>38</v>
      </c>
      <c r="I32" s="5" t="s">
        <v>167</v>
      </c>
      <c r="J32" s="5">
        <v>2023.1</v>
      </c>
      <c r="K32" s="5">
        <v>2023.12</v>
      </c>
      <c r="L32" s="5" t="s">
        <v>168</v>
      </c>
      <c r="M32" s="5" t="s">
        <v>169</v>
      </c>
      <c r="N32" s="11">
        <v>150</v>
      </c>
      <c r="O32" s="11">
        <v>110</v>
      </c>
      <c r="P32" s="11">
        <v>40</v>
      </c>
      <c r="Q32" s="5">
        <v>1</v>
      </c>
      <c r="R32" s="5">
        <v>512</v>
      </c>
      <c r="S32" s="5">
        <v>2186</v>
      </c>
      <c r="T32" s="7">
        <v>1</v>
      </c>
      <c r="U32" s="5">
        <v>19</v>
      </c>
      <c r="V32" s="5">
        <v>53</v>
      </c>
      <c r="W32" s="5" t="s">
        <v>170</v>
      </c>
      <c r="X32" s="5" t="s">
        <v>43</v>
      </c>
      <c r="Y32" s="7"/>
    </row>
    <row r="33" ht="42.75" spans="1:25">
      <c r="A33" s="5">
        <v>28</v>
      </c>
      <c r="B33" s="7" t="s">
        <v>44</v>
      </c>
      <c r="C33" s="7" t="s">
        <v>52</v>
      </c>
      <c r="D33" s="7" t="s">
        <v>77</v>
      </c>
      <c r="E33" s="7" t="s">
        <v>35</v>
      </c>
      <c r="F33" s="7" t="s">
        <v>159</v>
      </c>
      <c r="G33" s="7" t="s">
        <v>171</v>
      </c>
      <c r="H33" s="7" t="s">
        <v>38</v>
      </c>
      <c r="I33" s="5" t="s">
        <v>172</v>
      </c>
      <c r="J33" s="5">
        <v>2023.1</v>
      </c>
      <c r="K33" s="5">
        <v>2023.12</v>
      </c>
      <c r="L33" s="5" t="s">
        <v>173</v>
      </c>
      <c r="M33" s="7" t="s">
        <v>174</v>
      </c>
      <c r="N33" s="11">
        <v>120</v>
      </c>
      <c r="O33" s="11">
        <v>100</v>
      </c>
      <c r="P33" s="11">
        <v>20</v>
      </c>
      <c r="Q33" s="5">
        <v>1</v>
      </c>
      <c r="R33" s="5">
        <v>147</v>
      </c>
      <c r="S33" s="5">
        <v>587</v>
      </c>
      <c r="T33" s="7">
        <v>1</v>
      </c>
      <c r="U33" s="5">
        <v>5</v>
      </c>
      <c r="V33" s="5">
        <v>13</v>
      </c>
      <c r="W33" s="5" t="s">
        <v>175</v>
      </c>
      <c r="X33" s="5" t="s">
        <v>43</v>
      </c>
      <c r="Y33" s="7"/>
    </row>
    <row r="34" ht="57" spans="1:25">
      <c r="A34" s="5">
        <v>29</v>
      </c>
      <c r="B34" s="7" t="s">
        <v>44</v>
      </c>
      <c r="C34" s="7" t="s">
        <v>52</v>
      </c>
      <c r="D34" s="7" t="s">
        <v>77</v>
      </c>
      <c r="E34" s="7" t="s">
        <v>35</v>
      </c>
      <c r="F34" s="7" t="s">
        <v>159</v>
      </c>
      <c r="G34" s="5" t="s">
        <v>176</v>
      </c>
      <c r="H34" s="5" t="s">
        <v>38</v>
      </c>
      <c r="I34" s="5" t="s">
        <v>177</v>
      </c>
      <c r="J34" s="5">
        <v>2023.1</v>
      </c>
      <c r="K34" s="5">
        <v>2023.12</v>
      </c>
      <c r="L34" s="5" t="s">
        <v>162</v>
      </c>
      <c r="M34" s="5" t="s">
        <v>178</v>
      </c>
      <c r="N34" s="11">
        <v>100</v>
      </c>
      <c r="O34" s="11">
        <v>70</v>
      </c>
      <c r="P34" s="11">
        <v>30</v>
      </c>
      <c r="Q34" s="5">
        <v>1</v>
      </c>
      <c r="R34" s="5">
        <v>117</v>
      </c>
      <c r="S34" s="5">
        <v>467</v>
      </c>
      <c r="T34" s="7">
        <v>1</v>
      </c>
      <c r="U34" s="5">
        <v>4</v>
      </c>
      <c r="V34" s="5">
        <v>12</v>
      </c>
      <c r="W34" s="5" t="s">
        <v>179</v>
      </c>
      <c r="X34" s="5" t="s">
        <v>43</v>
      </c>
      <c r="Y34" s="7"/>
    </row>
    <row r="35" ht="42.75" spans="1:25">
      <c r="A35" s="5">
        <v>30</v>
      </c>
      <c r="B35" s="7" t="s">
        <v>32</v>
      </c>
      <c r="C35" s="7" t="s">
        <v>33</v>
      </c>
      <c r="D35" s="7" t="s">
        <v>34</v>
      </c>
      <c r="E35" s="7" t="s">
        <v>35</v>
      </c>
      <c r="F35" s="7" t="s">
        <v>159</v>
      </c>
      <c r="G35" s="7" t="s">
        <v>180</v>
      </c>
      <c r="H35" s="7" t="s">
        <v>38</v>
      </c>
      <c r="I35" s="5" t="s">
        <v>181</v>
      </c>
      <c r="J35" s="5">
        <v>2023.1</v>
      </c>
      <c r="K35" s="5">
        <v>2023.12</v>
      </c>
      <c r="L35" s="5" t="s">
        <v>182</v>
      </c>
      <c r="M35" s="5" t="s">
        <v>183</v>
      </c>
      <c r="N35" s="11">
        <v>80</v>
      </c>
      <c r="O35" s="11">
        <v>60</v>
      </c>
      <c r="P35" s="11">
        <v>20</v>
      </c>
      <c r="Q35" s="5">
        <v>1</v>
      </c>
      <c r="R35" s="5">
        <v>158</v>
      </c>
      <c r="S35" s="5">
        <v>624</v>
      </c>
      <c r="T35" s="7">
        <v>1</v>
      </c>
      <c r="U35" s="5">
        <v>4</v>
      </c>
      <c r="V35" s="5">
        <v>10</v>
      </c>
      <c r="W35" s="5" t="s">
        <v>42</v>
      </c>
      <c r="X35" s="5" t="s">
        <v>43</v>
      </c>
      <c r="Y35" s="7"/>
    </row>
    <row r="36" ht="42.75" spans="1:25">
      <c r="A36" s="5">
        <v>31</v>
      </c>
      <c r="B36" s="7" t="s">
        <v>32</v>
      </c>
      <c r="C36" s="7" t="s">
        <v>33</v>
      </c>
      <c r="D36" s="7" t="s">
        <v>165</v>
      </c>
      <c r="E36" s="7" t="s">
        <v>35</v>
      </c>
      <c r="F36" s="7" t="s">
        <v>159</v>
      </c>
      <c r="G36" s="7" t="s">
        <v>184</v>
      </c>
      <c r="H36" s="7" t="s">
        <v>38</v>
      </c>
      <c r="I36" s="5" t="s">
        <v>185</v>
      </c>
      <c r="J36" s="5">
        <v>2023.1</v>
      </c>
      <c r="K36" s="5">
        <v>2023.12</v>
      </c>
      <c r="L36" s="5" t="s">
        <v>182</v>
      </c>
      <c r="M36" s="5" t="s">
        <v>186</v>
      </c>
      <c r="N36" s="11">
        <v>150</v>
      </c>
      <c r="O36" s="11">
        <v>110</v>
      </c>
      <c r="P36" s="11">
        <v>40</v>
      </c>
      <c r="Q36" s="5">
        <v>1</v>
      </c>
      <c r="R36" s="5">
        <v>512</v>
      </c>
      <c r="S36" s="5">
        <v>2186</v>
      </c>
      <c r="T36" s="7">
        <v>1</v>
      </c>
      <c r="U36" s="5">
        <v>19</v>
      </c>
      <c r="V36" s="5">
        <v>53</v>
      </c>
      <c r="W36" s="5" t="s">
        <v>187</v>
      </c>
      <c r="X36" s="5" t="s">
        <v>43</v>
      </c>
      <c r="Y36" s="7"/>
    </row>
    <row r="37" ht="213.75" spans="1:25">
      <c r="A37" s="5">
        <v>32</v>
      </c>
      <c r="B37" s="8" t="s">
        <v>32</v>
      </c>
      <c r="C37" s="8" t="s">
        <v>33</v>
      </c>
      <c r="D37" s="8" t="s">
        <v>34</v>
      </c>
      <c r="E37" s="7" t="s">
        <v>35</v>
      </c>
      <c r="F37" s="5" t="s">
        <v>188</v>
      </c>
      <c r="G37" s="5" t="s">
        <v>189</v>
      </c>
      <c r="H37" s="5" t="s">
        <v>38</v>
      </c>
      <c r="I37" s="5" t="s">
        <v>190</v>
      </c>
      <c r="J37" s="5">
        <v>2023.1</v>
      </c>
      <c r="K37" s="5">
        <v>2023.12</v>
      </c>
      <c r="L37" s="8" t="s">
        <v>191</v>
      </c>
      <c r="M37" s="8" t="s">
        <v>192</v>
      </c>
      <c r="N37" s="11">
        <v>100</v>
      </c>
      <c r="O37" s="11">
        <v>50</v>
      </c>
      <c r="P37" s="11">
        <v>50</v>
      </c>
      <c r="Q37" s="5">
        <v>1</v>
      </c>
      <c r="R37" s="5">
        <v>285</v>
      </c>
      <c r="S37" s="5">
        <v>941</v>
      </c>
      <c r="T37" s="7">
        <v>1</v>
      </c>
      <c r="U37" s="5">
        <v>12</v>
      </c>
      <c r="V37" s="5">
        <v>36</v>
      </c>
      <c r="W37" s="5" t="s">
        <v>193</v>
      </c>
      <c r="X37" s="5" t="s">
        <v>194</v>
      </c>
      <c r="Y37" s="8"/>
    </row>
    <row r="38" ht="57" spans="1:25">
      <c r="A38" s="5">
        <v>33</v>
      </c>
      <c r="B38" s="8" t="s">
        <v>32</v>
      </c>
      <c r="C38" s="8" t="s">
        <v>33</v>
      </c>
      <c r="D38" s="8" t="s">
        <v>165</v>
      </c>
      <c r="E38" s="7" t="s">
        <v>35</v>
      </c>
      <c r="F38" s="5" t="s">
        <v>188</v>
      </c>
      <c r="G38" s="5" t="s">
        <v>195</v>
      </c>
      <c r="H38" s="5" t="s">
        <v>196</v>
      </c>
      <c r="I38" s="5" t="s">
        <v>197</v>
      </c>
      <c r="J38" s="5">
        <v>2023.1</v>
      </c>
      <c r="K38" s="5">
        <v>2023.12</v>
      </c>
      <c r="L38" s="8" t="s">
        <v>198</v>
      </c>
      <c r="M38" s="8" t="s">
        <v>199</v>
      </c>
      <c r="N38" s="11">
        <v>80</v>
      </c>
      <c r="O38" s="11">
        <v>60</v>
      </c>
      <c r="P38" s="11">
        <v>20</v>
      </c>
      <c r="Q38" s="5">
        <v>1</v>
      </c>
      <c r="R38" s="5">
        <v>835</v>
      </c>
      <c r="S38" s="5">
        <v>2948</v>
      </c>
      <c r="T38" s="7">
        <v>1</v>
      </c>
      <c r="U38" s="5">
        <v>33</v>
      </c>
      <c r="V38" s="5">
        <v>99</v>
      </c>
      <c r="W38" s="5" t="s">
        <v>200</v>
      </c>
      <c r="X38" s="5" t="s">
        <v>194</v>
      </c>
      <c r="Y38" s="8"/>
    </row>
    <row r="39" ht="57" spans="1:25">
      <c r="A39" s="5">
        <v>34</v>
      </c>
      <c r="B39" s="8" t="s">
        <v>32</v>
      </c>
      <c r="C39" s="8" t="s">
        <v>33</v>
      </c>
      <c r="D39" s="8" t="s">
        <v>201</v>
      </c>
      <c r="E39" s="7" t="s">
        <v>35</v>
      </c>
      <c r="F39" s="5" t="s">
        <v>188</v>
      </c>
      <c r="G39" s="5" t="s">
        <v>189</v>
      </c>
      <c r="H39" s="5" t="s">
        <v>38</v>
      </c>
      <c r="I39" s="5" t="s">
        <v>202</v>
      </c>
      <c r="J39" s="5">
        <v>2023.1</v>
      </c>
      <c r="K39" s="5">
        <v>2023.12</v>
      </c>
      <c r="L39" s="8" t="s">
        <v>203</v>
      </c>
      <c r="M39" s="8" t="s">
        <v>204</v>
      </c>
      <c r="N39" s="11">
        <v>105</v>
      </c>
      <c r="O39" s="11">
        <v>80</v>
      </c>
      <c r="P39" s="11">
        <v>25</v>
      </c>
      <c r="Q39" s="5">
        <v>1</v>
      </c>
      <c r="R39" s="5">
        <v>56</v>
      </c>
      <c r="S39" s="5">
        <v>165</v>
      </c>
      <c r="T39" s="7">
        <v>1</v>
      </c>
      <c r="U39" s="5">
        <v>1</v>
      </c>
      <c r="V39" s="5">
        <v>2</v>
      </c>
      <c r="W39" s="5" t="s">
        <v>205</v>
      </c>
      <c r="X39" s="5" t="s">
        <v>194</v>
      </c>
      <c r="Y39" s="8"/>
    </row>
    <row r="40" ht="57" spans="1:25">
      <c r="A40" s="5">
        <v>35</v>
      </c>
      <c r="B40" s="8" t="s">
        <v>32</v>
      </c>
      <c r="C40" s="8" t="s">
        <v>33</v>
      </c>
      <c r="D40" s="8" t="s">
        <v>165</v>
      </c>
      <c r="E40" s="7" t="s">
        <v>35</v>
      </c>
      <c r="F40" s="5" t="s">
        <v>188</v>
      </c>
      <c r="G40" s="5" t="s">
        <v>206</v>
      </c>
      <c r="H40" s="5" t="s">
        <v>38</v>
      </c>
      <c r="I40" s="5" t="s">
        <v>207</v>
      </c>
      <c r="J40" s="5">
        <v>2023.1</v>
      </c>
      <c r="K40" s="5">
        <v>2023.12</v>
      </c>
      <c r="L40" s="8" t="s">
        <v>191</v>
      </c>
      <c r="M40" s="8" t="s">
        <v>208</v>
      </c>
      <c r="N40" s="11">
        <v>22</v>
      </c>
      <c r="O40" s="11">
        <v>18</v>
      </c>
      <c r="P40" s="11">
        <v>4</v>
      </c>
      <c r="Q40" s="5">
        <v>1</v>
      </c>
      <c r="R40" s="5">
        <v>26</v>
      </c>
      <c r="S40" s="5">
        <v>84</v>
      </c>
      <c r="T40" s="7">
        <v>1</v>
      </c>
      <c r="U40" s="5">
        <v>4</v>
      </c>
      <c r="V40" s="5">
        <v>11</v>
      </c>
      <c r="W40" s="5" t="s">
        <v>209</v>
      </c>
      <c r="X40" s="5" t="s">
        <v>194</v>
      </c>
      <c r="Y40" s="8"/>
    </row>
    <row r="41" ht="57" spans="1:25">
      <c r="A41" s="5">
        <v>36</v>
      </c>
      <c r="B41" s="8" t="s">
        <v>44</v>
      </c>
      <c r="C41" s="8" t="s">
        <v>151</v>
      </c>
      <c r="D41" s="8" t="s">
        <v>210</v>
      </c>
      <c r="E41" s="7" t="s">
        <v>35</v>
      </c>
      <c r="F41" s="5" t="s">
        <v>188</v>
      </c>
      <c r="G41" s="5" t="s">
        <v>211</v>
      </c>
      <c r="H41" s="5" t="s">
        <v>38</v>
      </c>
      <c r="I41" s="5" t="s">
        <v>212</v>
      </c>
      <c r="J41" s="5">
        <v>2023.1</v>
      </c>
      <c r="K41" s="5">
        <v>2023.12</v>
      </c>
      <c r="L41" s="8" t="s">
        <v>213</v>
      </c>
      <c r="M41" s="8" t="s">
        <v>214</v>
      </c>
      <c r="N41" s="11">
        <v>120</v>
      </c>
      <c r="O41" s="11">
        <v>100</v>
      </c>
      <c r="P41" s="11">
        <v>20</v>
      </c>
      <c r="Q41" s="5">
        <v>1</v>
      </c>
      <c r="R41" s="5">
        <v>835</v>
      </c>
      <c r="S41" s="5">
        <v>2948</v>
      </c>
      <c r="T41" s="7">
        <v>1</v>
      </c>
      <c r="U41" s="5">
        <v>33</v>
      </c>
      <c r="V41" s="5">
        <v>99</v>
      </c>
      <c r="W41" s="5" t="s">
        <v>215</v>
      </c>
      <c r="X41" s="5" t="s">
        <v>194</v>
      </c>
      <c r="Y41" s="8"/>
    </row>
    <row r="42" ht="156.75" spans="1:25">
      <c r="A42" s="5">
        <v>37</v>
      </c>
      <c r="B42" s="8" t="s">
        <v>44</v>
      </c>
      <c r="C42" s="8" t="s">
        <v>45</v>
      </c>
      <c r="D42" s="8" t="s">
        <v>46</v>
      </c>
      <c r="E42" s="7" t="s">
        <v>35</v>
      </c>
      <c r="F42" s="5" t="s">
        <v>188</v>
      </c>
      <c r="G42" s="5" t="s">
        <v>216</v>
      </c>
      <c r="H42" s="5" t="s">
        <v>38</v>
      </c>
      <c r="I42" s="5" t="s">
        <v>217</v>
      </c>
      <c r="J42" s="5">
        <v>2023.1</v>
      </c>
      <c r="K42" s="5">
        <v>2023.12</v>
      </c>
      <c r="L42" s="8" t="s">
        <v>213</v>
      </c>
      <c r="M42" s="8" t="s">
        <v>218</v>
      </c>
      <c r="N42" s="11">
        <v>100</v>
      </c>
      <c r="O42" s="11">
        <v>50</v>
      </c>
      <c r="P42" s="11">
        <v>50</v>
      </c>
      <c r="Q42" s="5">
        <v>1</v>
      </c>
      <c r="R42" s="5">
        <v>835</v>
      </c>
      <c r="S42" s="5">
        <v>2948</v>
      </c>
      <c r="T42" s="7">
        <v>1</v>
      </c>
      <c r="U42" s="5">
        <v>33</v>
      </c>
      <c r="V42" s="5">
        <v>99</v>
      </c>
      <c r="W42" s="5" t="s">
        <v>219</v>
      </c>
      <c r="X42" s="5" t="s">
        <v>194</v>
      </c>
      <c r="Y42" s="8"/>
    </row>
    <row r="43" ht="57" spans="1:25">
      <c r="A43" s="5">
        <v>38</v>
      </c>
      <c r="B43" s="8" t="s">
        <v>44</v>
      </c>
      <c r="C43" s="8" t="s">
        <v>45</v>
      </c>
      <c r="D43" s="8" t="s">
        <v>220</v>
      </c>
      <c r="E43" s="7" t="s">
        <v>35</v>
      </c>
      <c r="F43" s="5" t="s">
        <v>188</v>
      </c>
      <c r="G43" s="5" t="s">
        <v>221</v>
      </c>
      <c r="H43" s="5" t="s">
        <v>38</v>
      </c>
      <c r="I43" s="5" t="s">
        <v>222</v>
      </c>
      <c r="J43" s="5">
        <v>2023.1</v>
      </c>
      <c r="K43" s="5">
        <v>2023.12</v>
      </c>
      <c r="L43" s="8" t="s">
        <v>191</v>
      </c>
      <c r="M43" s="8" t="s">
        <v>223</v>
      </c>
      <c r="N43" s="11">
        <v>160</v>
      </c>
      <c r="O43" s="11">
        <v>140</v>
      </c>
      <c r="P43" s="11">
        <v>20</v>
      </c>
      <c r="Q43" s="5">
        <v>1</v>
      </c>
      <c r="R43" s="5">
        <v>835</v>
      </c>
      <c r="S43" s="5">
        <v>2948</v>
      </c>
      <c r="T43" s="7">
        <v>1</v>
      </c>
      <c r="U43" s="5">
        <v>33</v>
      </c>
      <c r="V43" s="5">
        <v>99</v>
      </c>
      <c r="W43" s="5" t="s">
        <v>224</v>
      </c>
      <c r="X43" s="5" t="s">
        <v>194</v>
      </c>
      <c r="Y43" s="8"/>
    </row>
    <row r="44" ht="57" spans="1:25">
      <c r="A44" s="5">
        <v>39</v>
      </c>
      <c r="B44" s="7" t="s">
        <v>32</v>
      </c>
      <c r="C44" s="7" t="s">
        <v>33</v>
      </c>
      <c r="D44" s="7" t="s">
        <v>34</v>
      </c>
      <c r="E44" s="7" t="s">
        <v>35</v>
      </c>
      <c r="F44" s="5" t="s">
        <v>225</v>
      </c>
      <c r="G44" s="5" t="s">
        <v>226</v>
      </c>
      <c r="H44" s="5" t="s">
        <v>38</v>
      </c>
      <c r="I44" s="5" t="s">
        <v>227</v>
      </c>
      <c r="J44" s="5">
        <v>2023.1</v>
      </c>
      <c r="K44" s="5">
        <v>2023.12</v>
      </c>
      <c r="L44" s="5" t="s">
        <v>228</v>
      </c>
      <c r="M44" s="5" t="s">
        <v>229</v>
      </c>
      <c r="N44" s="11">
        <v>123</v>
      </c>
      <c r="O44" s="11">
        <v>96</v>
      </c>
      <c r="P44" s="11">
        <v>27</v>
      </c>
      <c r="Q44" s="5">
        <v>1</v>
      </c>
      <c r="R44" s="5">
        <v>256</v>
      </c>
      <c r="S44" s="5">
        <v>855</v>
      </c>
      <c r="T44" s="7">
        <v>1</v>
      </c>
      <c r="U44" s="5">
        <v>10</v>
      </c>
      <c r="V44" s="5">
        <v>36</v>
      </c>
      <c r="W44" s="5" t="s">
        <v>230</v>
      </c>
      <c r="X44" s="5" t="s">
        <v>231</v>
      </c>
      <c r="Y44" s="7"/>
    </row>
    <row r="45" ht="42.75" spans="1:25">
      <c r="A45" s="5">
        <v>40</v>
      </c>
      <c r="B45" s="7" t="s">
        <v>32</v>
      </c>
      <c r="C45" s="7" t="s">
        <v>33</v>
      </c>
      <c r="D45" s="7" t="s">
        <v>34</v>
      </c>
      <c r="E45" s="7" t="s">
        <v>35</v>
      </c>
      <c r="F45" s="5" t="s">
        <v>225</v>
      </c>
      <c r="G45" s="5" t="s">
        <v>232</v>
      </c>
      <c r="H45" s="5" t="s">
        <v>38</v>
      </c>
      <c r="I45" s="8" t="s">
        <v>233</v>
      </c>
      <c r="J45" s="5">
        <v>2023.1</v>
      </c>
      <c r="K45" s="5">
        <v>2023.12</v>
      </c>
      <c r="L45" s="5" t="s">
        <v>228</v>
      </c>
      <c r="M45" s="8" t="s">
        <v>234</v>
      </c>
      <c r="N45" s="13">
        <v>58</v>
      </c>
      <c r="O45" s="13">
        <v>35</v>
      </c>
      <c r="P45" s="13">
        <v>23</v>
      </c>
      <c r="Q45" s="5">
        <v>1</v>
      </c>
      <c r="R45" s="8">
        <v>188</v>
      </c>
      <c r="S45" s="8">
        <v>581</v>
      </c>
      <c r="T45" s="7">
        <v>1</v>
      </c>
      <c r="U45" s="8">
        <v>8</v>
      </c>
      <c r="V45" s="8">
        <v>32</v>
      </c>
      <c r="W45" s="5" t="s">
        <v>230</v>
      </c>
      <c r="X45" s="5" t="s">
        <v>231</v>
      </c>
      <c r="Y45" s="7"/>
    </row>
    <row r="46" ht="42.75" spans="1:25">
      <c r="A46" s="5">
        <v>41</v>
      </c>
      <c r="B46" s="7" t="s">
        <v>32</v>
      </c>
      <c r="C46" s="7" t="s">
        <v>33</v>
      </c>
      <c r="D46" s="7" t="s">
        <v>34</v>
      </c>
      <c r="E46" s="7" t="s">
        <v>35</v>
      </c>
      <c r="F46" s="5" t="s">
        <v>225</v>
      </c>
      <c r="G46" s="5" t="s">
        <v>235</v>
      </c>
      <c r="H46" s="5" t="s">
        <v>38</v>
      </c>
      <c r="I46" s="8" t="s">
        <v>236</v>
      </c>
      <c r="J46" s="5">
        <v>2023.1</v>
      </c>
      <c r="K46" s="5">
        <v>2023.12</v>
      </c>
      <c r="L46" s="5" t="s">
        <v>228</v>
      </c>
      <c r="M46" s="8" t="s">
        <v>237</v>
      </c>
      <c r="N46" s="13">
        <v>30</v>
      </c>
      <c r="O46" s="13">
        <v>20</v>
      </c>
      <c r="P46" s="13">
        <v>10</v>
      </c>
      <c r="Q46" s="5">
        <v>1</v>
      </c>
      <c r="R46" s="8">
        <v>178</v>
      </c>
      <c r="S46" s="8">
        <v>587</v>
      </c>
      <c r="T46" s="7">
        <v>1</v>
      </c>
      <c r="U46" s="8">
        <v>8</v>
      </c>
      <c r="V46" s="8">
        <v>27</v>
      </c>
      <c r="W46" s="5" t="s">
        <v>238</v>
      </c>
      <c r="X46" s="5" t="s">
        <v>231</v>
      </c>
      <c r="Y46" s="7"/>
    </row>
    <row r="47" ht="128.25" spans="1:25">
      <c r="A47" s="5">
        <v>42</v>
      </c>
      <c r="B47" s="7" t="s">
        <v>44</v>
      </c>
      <c r="C47" s="5" t="s">
        <v>52</v>
      </c>
      <c r="D47" s="5" t="s">
        <v>53</v>
      </c>
      <c r="E47" s="7" t="s">
        <v>35</v>
      </c>
      <c r="F47" s="5" t="s">
        <v>225</v>
      </c>
      <c r="G47" s="5" t="s">
        <v>239</v>
      </c>
      <c r="H47" s="5" t="s">
        <v>38</v>
      </c>
      <c r="I47" s="5" t="s">
        <v>240</v>
      </c>
      <c r="J47" s="5">
        <v>2023.1</v>
      </c>
      <c r="K47" s="5">
        <v>2023.12</v>
      </c>
      <c r="L47" s="5" t="s">
        <v>241</v>
      </c>
      <c r="M47" s="5" t="s">
        <v>242</v>
      </c>
      <c r="N47" s="11">
        <v>100</v>
      </c>
      <c r="O47" s="11">
        <v>50</v>
      </c>
      <c r="P47" s="11">
        <v>50</v>
      </c>
      <c r="Q47" s="5">
        <v>1</v>
      </c>
      <c r="R47" s="5">
        <v>540</v>
      </c>
      <c r="S47" s="5">
        <v>125</v>
      </c>
      <c r="T47" s="7">
        <v>1</v>
      </c>
      <c r="U47" s="5">
        <v>34</v>
      </c>
      <c r="V47" s="5">
        <v>102</v>
      </c>
      <c r="W47" s="5" t="s">
        <v>243</v>
      </c>
      <c r="X47" s="5" t="s">
        <v>231</v>
      </c>
      <c r="Y47" s="7"/>
    </row>
    <row r="48" ht="57" spans="1:25">
      <c r="A48" s="5">
        <v>43</v>
      </c>
      <c r="B48" s="7" t="s">
        <v>44</v>
      </c>
      <c r="C48" s="5" t="s">
        <v>52</v>
      </c>
      <c r="D48" s="5" t="s">
        <v>53</v>
      </c>
      <c r="E48" s="7" t="s">
        <v>35</v>
      </c>
      <c r="F48" s="5" t="s">
        <v>225</v>
      </c>
      <c r="G48" s="5" t="s">
        <v>244</v>
      </c>
      <c r="H48" s="5" t="s">
        <v>38</v>
      </c>
      <c r="I48" s="8" t="s">
        <v>245</v>
      </c>
      <c r="J48" s="5">
        <v>2023.1</v>
      </c>
      <c r="K48" s="5">
        <v>2023.12</v>
      </c>
      <c r="L48" s="5" t="s">
        <v>246</v>
      </c>
      <c r="M48" s="5" t="s">
        <v>247</v>
      </c>
      <c r="N48" s="13">
        <v>67</v>
      </c>
      <c r="O48" s="13">
        <v>48</v>
      </c>
      <c r="P48" s="13">
        <v>19</v>
      </c>
      <c r="Q48" s="5">
        <v>1</v>
      </c>
      <c r="R48" s="8">
        <v>92</v>
      </c>
      <c r="S48" s="8">
        <v>339</v>
      </c>
      <c r="T48" s="7">
        <v>1</v>
      </c>
      <c r="U48" s="8">
        <v>7</v>
      </c>
      <c r="V48" s="8">
        <v>17</v>
      </c>
      <c r="W48" s="5" t="s">
        <v>248</v>
      </c>
      <c r="X48" s="5" t="s">
        <v>231</v>
      </c>
      <c r="Y48" s="7"/>
    </row>
    <row r="49" ht="57" spans="1:25">
      <c r="A49" s="5">
        <v>44</v>
      </c>
      <c r="B49" s="7" t="s">
        <v>32</v>
      </c>
      <c r="C49" s="5" t="s">
        <v>164</v>
      </c>
      <c r="D49" s="5" t="s">
        <v>249</v>
      </c>
      <c r="E49" s="7" t="s">
        <v>35</v>
      </c>
      <c r="F49" s="5" t="s">
        <v>225</v>
      </c>
      <c r="G49" s="5" t="s">
        <v>250</v>
      </c>
      <c r="H49" s="5" t="s">
        <v>38</v>
      </c>
      <c r="I49" s="5" t="s">
        <v>251</v>
      </c>
      <c r="J49" s="5">
        <v>2023.1</v>
      </c>
      <c r="K49" s="5">
        <v>2023.12</v>
      </c>
      <c r="L49" s="5" t="s">
        <v>252</v>
      </c>
      <c r="M49" s="5" t="s">
        <v>253</v>
      </c>
      <c r="N49" s="11">
        <v>10</v>
      </c>
      <c r="O49" s="11">
        <v>4</v>
      </c>
      <c r="P49" s="11">
        <v>6</v>
      </c>
      <c r="Q49" s="5">
        <v>1</v>
      </c>
      <c r="R49" s="5">
        <v>10</v>
      </c>
      <c r="S49" s="5">
        <v>10</v>
      </c>
      <c r="T49" s="7">
        <v>1</v>
      </c>
      <c r="U49" s="5">
        <v>2</v>
      </c>
      <c r="V49" s="5">
        <v>3</v>
      </c>
      <c r="W49" s="5" t="s">
        <v>254</v>
      </c>
      <c r="X49" s="5" t="s">
        <v>231</v>
      </c>
      <c r="Y49" s="7"/>
    </row>
    <row r="50" ht="57" spans="1:25">
      <c r="A50" s="5">
        <v>45</v>
      </c>
      <c r="B50" s="7" t="s">
        <v>44</v>
      </c>
      <c r="C50" s="7" t="s">
        <v>45</v>
      </c>
      <c r="D50" s="7" t="s">
        <v>46</v>
      </c>
      <c r="E50" s="7" t="s">
        <v>35</v>
      </c>
      <c r="F50" s="5" t="s">
        <v>225</v>
      </c>
      <c r="G50" s="5" t="s">
        <v>255</v>
      </c>
      <c r="H50" s="5" t="s">
        <v>38</v>
      </c>
      <c r="I50" s="5" t="s">
        <v>256</v>
      </c>
      <c r="J50" s="5">
        <v>2023.1</v>
      </c>
      <c r="K50" s="5">
        <v>2023.12</v>
      </c>
      <c r="L50" s="5" t="s">
        <v>252</v>
      </c>
      <c r="M50" s="5" t="s">
        <v>257</v>
      </c>
      <c r="N50" s="11">
        <v>25</v>
      </c>
      <c r="O50" s="11">
        <v>20</v>
      </c>
      <c r="P50" s="11">
        <v>5</v>
      </c>
      <c r="Q50" s="5">
        <v>1</v>
      </c>
      <c r="R50" s="5">
        <v>48</v>
      </c>
      <c r="S50" s="5">
        <v>138</v>
      </c>
      <c r="T50" s="7">
        <v>1</v>
      </c>
      <c r="U50" s="5">
        <v>4</v>
      </c>
      <c r="V50" s="5">
        <v>19</v>
      </c>
      <c r="W50" s="5" t="s">
        <v>258</v>
      </c>
      <c r="X50" s="5" t="s">
        <v>231</v>
      </c>
      <c r="Y50" s="7"/>
    </row>
    <row r="51" ht="42.75" spans="1:25">
      <c r="A51" s="5">
        <v>46</v>
      </c>
      <c r="B51" s="7" t="s">
        <v>32</v>
      </c>
      <c r="C51" s="7" t="s">
        <v>33</v>
      </c>
      <c r="D51" s="7" t="s">
        <v>165</v>
      </c>
      <c r="E51" s="7" t="s">
        <v>35</v>
      </c>
      <c r="F51" s="5" t="s">
        <v>259</v>
      </c>
      <c r="G51" s="5" t="s">
        <v>260</v>
      </c>
      <c r="H51" s="5" t="s">
        <v>38</v>
      </c>
      <c r="I51" s="5" t="s">
        <v>261</v>
      </c>
      <c r="J51" s="5">
        <v>2023.1</v>
      </c>
      <c r="K51" s="5">
        <v>2023.12</v>
      </c>
      <c r="L51" s="5" t="s">
        <v>262</v>
      </c>
      <c r="M51" s="5" t="s">
        <v>263</v>
      </c>
      <c r="N51" s="11">
        <v>25</v>
      </c>
      <c r="O51" s="11">
        <v>17</v>
      </c>
      <c r="P51" s="11">
        <v>8</v>
      </c>
      <c r="Q51" s="5">
        <v>1</v>
      </c>
      <c r="R51" s="5">
        <v>33</v>
      </c>
      <c r="S51" s="5">
        <v>127</v>
      </c>
      <c r="T51" s="7">
        <v>1</v>
      </c>
      <c r="U51" s="5">
        <v>3</v>
      </c>
      <c r="V51" s="5">
        <v>12</v>
      </c>
      <c r="W51" s="5" t="s">
        <v>264</v>
      </c>
      <c r="X51" s="5" t="s">
        <v>265</v>
      </c>
      <c r="Y51" s="7"/>
    </row>
    <row r="52" ht="71.25" spans="1:25">
      <c r="A52" s="5">
        <v>47</v>
      </c>
      <c r="B52" s="7" t="s">
        <v>44</v>
      </c>
      <c r="C52" s="7" t="s">
        <v>52</v>
      </c>
      <c r="D52" s="7" t="s">
        <v>77</v>
      </c>
      <c r="E52" s="7" t="s">
        <v>35</v>
      </c>
      <c r="F52" s="5" t="s">
        <v>259</v>
      </c>
      <c r="G52" s="5" t="s">
        <v>266</v>
      </c>
      <c r="H52" s="5" t="s">
        <v>38</v>
      </c>
      <c r="I52" s="5" t="s">
        <v>267</v>
      </c>
      <c r="J52" s="5">
        <v>2023.1</v>
      </c>
      <c r="K52" s="5">
        <v>2023.12</v>
      </c>
      <c r="L52" s="5" t="s">
        <v>268</v>
      </c>
      <c r="M52" s="5" t="s">
        <v>269</v>
      </c>
      <c r="N52" s="11">
        <v>80</v>
      </c>
      <c r="O52" s="11">
        <v>50</v>
      </c>
      <c r="P52" s="11">
        <v>30</v>
      </c>
      <c r="Q52" s="5">
        <v>1</v>
      </c>
      <c r="R52" s="5">
        <v>66</v>
      </c>
      <c r="S52" s="5">
        <v>297</v>
      </c>
      <c r="T52" s="7">
        <v>1</v>
      </c>
      <c r="U52" s="5">
        <v>5</v>
      </c>
      <c r="V52" s="5">
        <v>19</v>
      </c>
      <c r="W52" s="5" t="s">
        <v>270</v>
      </c>
      <c r="X52" s="5" t="s">
        <v>265</v>
      </c>
      <c r="Y52" s="7"/>
    </row>
    <row r="53" ht="71.25" spans="1:25">
      <c r="A53" s="5">
        <v>48</v>
      </c>
      <c r="B53" s="7" t="s">
        <v>44</v>
      </c>
      <c r="C53" s="7" t="s">
        <v>52</v>
      </c>
      <c r="D53" s="7" t="s">
        <v>77</v>
      </c>
      <c r="E53" s="7" t="s">
        <v>35</v>
      </c>
      <c r="F53" s="5" t="s">
        <v>259</v>
      </c>
      <c r="G53" s="5" t="s">
        <v>271</v>
      </c>
      <c r="H53" s="5" t="s">
        <v>38</v>
      </c>
      <c r="I53" s="5" t="s">
        <v>272</v>
      </c>
      <c r="J53" s="5">
        <v>2023.1</v>
      </c>
      <c r="K53" s="5">
        <v>2023.12</v>
      </c>
      <c r="L53" s="5" t="s">
        <v>268</v>
      </c>
      <c r="M53" s="5" t="s">
        <v>273</v>
      </c>
      <c r="N53" s="11">
        <v>30</v>
      </c>
      <c r="O53" s="11">
        <v>20</v>
      </c>
      <c r="P53" s="11">
        <v>10</v>
      </c>
      <c r="Q53" s="5">
        <v>1</v>
      </c>
      <c r="R53" s="5">
        <v>22</v>
      </c>
      <c r="S53" s="5">
        <v>79</v>
      </c>
      <c r="T53" s="7">
        <v>1</v>
      </c>
      <c r="U53" s="5">
        <v>4</v>
      </c>
      <c r="V53" s="5">
        <v>9</v>
      </c>
      <c r="W53" s="5" t="s">
        <v>274</v>
      </c>
      <c r="X53" s="5" t="s">
        <v>265</v>
      </c>
      <c r="Y53" s="7"/>
    </row>
    <row r="54" ht="57" spans="1:25">
      <c r="A54" s="5">
        <v>49</v>
      </c>
      <c r="B54" s="7" t="s">
        <v>44</v>
      </c>
      <c r="C54" s="7" t="s">
        <v>45</v>
      </c>
      <c r="D54" s="7" t="s">
        <v>275</v>
      </c>
      <c r="E54" s="7" t="s">
        <v>35</v>
      </c>
      <c r="F54" s="5" t="s">
        <v>259</v>
      </c>
      <c r="G54" s="5" t="s">
        <v>276</v>
      </c>
      <c r="H54" s="5" t="s">
        <v>38</v>
      </c>
      <c r="I54" s="5" t="s">
        <v>277</v>
      </c>
      <c r="J54" s="5">
        <v>2023.1</v>
      </c>
      <c r="K54" s="5">
        <v>2023.12</v>
      </c>
      <c r="L54" s="5" t="s">
        <v>278</v>
      </c>
      <c r="M54" s="5" t="s">
        <v>279</v>
      </c>
      <c r="N54" s="11">
        <v>100</v>
      </c>
      <c r="O54" s="11">
        <v>50</v>
      </c>
      <c r="P54" s="11">
        <v>50</v>
      </c>
      <c r="Q54" s="5">
        <v>1</v>
      </c>
      <c r="R54" s="5">
        <v>30</v>
      </c>
      <c r="S54" s="5">
        <v>109</v>
      </c>
      <c r="T54" s="7">
        <v>1</v>
      </c>
      <c r="U54" s="8">
        <v>24</v>
      </c>
      <c r="V54" s="8">
        <v>81</v>
      </c>
      <c r="W54" s="5" t="s">
        <v>280</v>
      </c>
      <c r="X54" s="5" t="s">
        <v>265</v>
      </c>
      <c r="Y54" s="7"/>
    </row>
    <row r="55" ht="57" spans="1:25">
      <c r="A55" s="5">
        <v>50</v>
      </c>
      <c r="B55" s="7" t="s">
        <v>44</v>
      </c>
      <c r="C55" s="7" t="s">
        <v>45</v>
      </c>
      <c r="D55" s="7" t="s">
        <v>46</v>
      </c>
      <c r="E55" s="7" t="s">
        <v>35</v>
      </c>
      <c r="F55" s="5" t="s">
        <v>259</v>
      </c>
      <c r="G55" s="5" t="s">
        <v>281</v>
      </c>
      <c r="H55" s="5" t="s">
        <v>38</v>
      </c>
      <c r="I55" s="5" t="s">
        <v>277</v>
      </c>
      <c r="J55" s="5">
        <v>2023.1</v>
      </c>
      <c r="K55" s="5">
        <v>2023.12</v>
      </c>
      <c r="L55" s="5" t="s">
        <v>278</v>
      </c>
      <c r="M55" s="5" t="s">
        <v>282</v>
      </c>
      <c r="N55" s="11">
        <v>50</v>
      </c>
      <c r="O55" s="11">
        <v>32</v>
      </c>
      <c r="P55" s="11">
        <v>18</v>
      </c>
      <c r="Q55" s="5">
        <v>1</v>
      </c>
      <c r="R55" s="5">
        <v>20</v>
      </c>
      <c r="S55" s="5">
        <v>80</v>
      </c>
      <c r="T55" s="7">
        <v>1</v>
      </c>
      <c r="U55" s="5">
        <v>10</v>
      </c>
      <c r="V55" s="5">
        <v>36</v>
      </c>
      <c r="W55" s="5" t="s">
        <v>280</v>
      </c>
      <c r="X55" s="5" t="s">
        <v>265</v>
      </c>
      <c r="Y55" s="7"/>
    </row>
    <row r="56" ht="57" spans="1:25">
      <c r="A56" s="5">
        <v>51</v>
      </c>
      <c r="B56" s="7" t="s">
        <v>44</v>
      </c>
      <c r="C56" s="7" t="s">
        <v>52</v>
      </c>
      <c r="D56" s="7" t="s">
        <v>77</v>
      </c>
      <c r="E56" s="7" t="s">
        <v>35</v>
      </c>
      <c r="F56" s="5" t="s">
        <v>259</v>
      </c>
      <c r="G56" s="5" t="s">
        <v>283</v>
      </c>
      <c r="H56" s="5" t="s">
        <v>38</v>
      </c>
      <c r="I56" s="5" t="s">
        <v>284</v>
      </c>
      <c r="J56" s="5">
        <v>2023.1</v>
      </c>
      <c r="K56" s="5">
        <v>2023.12</v>
      </c>
      <c r="L56" s="5" t="s">
        <v>278</v>
      </c>
      <c r="M56" s="8" t="s">
        <v>285</v>
      </c>
      <c r="N56" s="13">
        <v>25</v>
      </c>
      <c r="O56" s="13">
        <v>15</v>
      </c>
      <c r="P56" s="13">
        <v>10</v>
      </c>
      <c r="Q56" s="5">
        <v>1</v>
      </c>
      <c r="R56" s="8">
        <v>197</v>
      </c>
      <c r="S56" s="8">
        <v>769</v>
      </c>
      <c r="T56" s="7">
        <v>1</v>
      </c>
      <c r="U56" s="8">
        <v>11</v>
      </c>
      <c r="V56" s="8">
        <v>39</v>
      </c>
      <c r="W56" s="5" t="s">
        <v>286</v>
      </c>
      <c r="X56" s="5" t="s">
        <v>265</v>
      </c>
      <c r="Y56" s="7"/>
    </row>
    <row r="57" ht="57" spans="1:25">
      <c r="A57" s="5">
        <v>52</v>
      </c>
      <c r="B57" s="7" t="s">
        <v>44</v>
      </c>
      <c r="C57" s="7" t="s">
        <v>52</v>
      </c>
      <c r="D57" s="7" t="s">
        <v>77</v>
      </c>
      <c r="E57" s="7" t="s">
        <v>35</v>
      </c>
      <c r="F57" s="5" t="s">
        <v>259</v>
      </c>
      <c r="G57" s="5" t="s">
        <v>287</v>
      </c>
      <c r="H57" s="5" t="s">
        <v>38</v>
      </c>
      <c r="I57" s="5" t="s">
        <v>288</v>
      </c>
      <c r="J57" s="5">
        <v>2023.1</v>
      </c>
      <c r="K57" s="5">
        <v>2023.12</v>
      </c>
      <c r="L57" s="5" t="s">
        <v>289</v>
      </c>
      <c r="M57" s="8" t="s">
        <v>290</v>
      </c>
      <c r="N57" s="13">
        <v>50</v>
      </c>
      <c r="O57" s="13">
        <v>35</v>
      </c>
      <c r="P57" s="13">
        <v>15</v>
      </c>
      <c r="Q57" s="5">
        <v>1</v>
      </c>
      <c r="R57" s="8">
        <f>SUBTOTAL(9,R34:R56)</f>
        <v>6174</v>
      </c>
      <c r="S57" s="8">
        <f>SUBTOTAL(9,S34:S56)</f>
        <v>20355</v>
      </c>
      <c r="T57" s="7">
        <v>1</v>
      </c>
      <c r="U57" s="8">
        <v>24</v>
      </c>
      <c r="V57" s="8">
        <v>81</v>
      </c>
      <c r="W57" s="8" t="s">
        <v>291</v>
      </c>
      <c r="X57" s="5" t="s">
        <v>265</v>
      </c>
      <c r="Y57" s="7"/>
    </row>
    <row r="58" ht="71.25" spans="1:25">
      <c r="A58" s="5">
        <v>53</v>
      </c>
      <c r="B58" s="7" t="s">
        <v>44</v>
      </c>
      <c r="C58" s="7" t="s">
        <v>52</v>
      </c>
      <c r="D58" s="7" t="s">
        <v>77</v>
      </c>
      <c r="E58" s="7" t="s">
        <v>35</v>
      </c>
      <c r="F58" s="8" t="s">
        <v>259</v>
      </c>
      <c r="G58" s="8" t="s">
        <v>292</v>
      </c>
      <c r="H58" s="8" t="s">
        <v>38</v>
      </c>
      <c r="I58" s="8" t="str">
        <f>I54&amp;I55&amp;I56</f>
        <v>泉湖镇清水村泉湖镇清水村泉湖镇清水村迪吉组老皂组</v>
      </c>
      <c r="J58" s="5">
        <v>2023.1</v>
      </c>
      <c r="K58" s="5">
        <v>2023.12</v>
      </c>
      <c r="L58" s="8" t="s">
        <v>278</v>
      </c>
      <c r="M58" s="8" t="s">
        <v>293</v>
      </c>
      <c r="N58" s="13">
        <v>15</v>
      </c>
      <c r="O58" s="13">
        <v>9</v>
      </c>
      <c r="P58" s="13">
        <v>6</v>
      </c>
      <c r="Q58" s="5">
        <v>1</v>
      </c>
      <c r="R58" s="8">
        <v>46</v>
      </c>
      <c r="S58" s="8">
        <v>236</v>
      </c>
      <c r="T58" s="7">
        <v>1</v>
      </c>
      <c r="U58" s="8">
        <v>24</v>
      </c>
      <c r="V58" s="8">
        <v>81</v>
      </c>
      <c r="W58" s="8" t="s">
        <v>294</v>
      </c>
      <c r="X58" s="8" t="s">
        <v>265</v>
      </c>
      <c r="Y58" s="7"/>
    </row>
    <row r="59" ht="199.5" spans="1:25">
      <c r="A59" s="5">
        <v>54</v>
      </c>
      <c r="B59" s="7" t="s">
        <v>32</v>
      </c>
      <c r="C59" s="7" t="s">
        <v>33</v>
      </c>
      <c r="D59" s="7" t="s">
        <v>34</v>
      </c>
      <c r="E59" s="7" t="s">
        <v>35</v>
      </c>
      <c r="F59" s="5" t="s">
        <v>259</v>
      </c>
      <c r="G59" s="5" t="s">
        <v>295</v>
      </c>
      <c r="H59" s="5" t="s">
        <v>38</v>
      </c>
      <c r="I59" s="8" t="s">
        <v>296</v>
      </c>
      <c r="J59" s="5">
        <v>2023.1</v>
      </c>
      <c r="K59" s="5">
        <v>2023.12</v>
      </c>
      <c r="L59" s="5" t="s">
        <v>262</v>
      </c>
      <c r="M59" s="8" t="s">
        <v>297</v>
      </c>
      <c r="N59" s="13">
        <v>264</v>
      </c>
      <c r="O59" s="13">
        <v>163</v>
      </c>
      <c r="P59" s="13">
        <v>101</v>
      </c>
      <c r="Q59" s="5">
        <v>1</v>
      </c>
      <c r="R59" s="8">
        <v>480</v>
      </c>
      <c r="S59" s="8">
        <v>1920</v>
      </c>
      <c r="T59" s="7">
        <v>1</v>
      </c>
      <c r="U59" s="8">
        <v>24</v>
      </c>
      <c r="V59" s="8">
        <v>81</v>
      </c>
      <c r="W59" s="5" t="s">
        <v>298</v>
      </c>
      <c r="X59" s="5" t="s">
        <v>265</v>
      </c>
      <c r="Y59" s="7"/>
    </row>
    <row r="60" ht="213.75" spans="1:25">
      <c r="A60" s="5">
        <v>55</v>
      </c>
      <c r="B60" s="7" t="s">
        <v>44</v>
      </c>
      <c r="C60" s="7" t="s">
        <v>52</v>
      </c>
      <c r="D60" s="7" t="s">
        <v>77</v>
      </c>
      <c r="E60" s="7" t="s">
        <v>35</v>
      </c>
      <c r="F60" s="5" t="s">
        <v>259</v>
      </c>
      <c r="G60" s="5" t="s">
        <v>299</v>
      </c>
      <c r="H60" s="5" t="s">
        <v>38</v>
      </c>
      <c r="I60" s="5" t="s">
        <v>300</v>
      </c>
      <c r="J60" s="5">
        <v>2023.1</v>
      </c>
      <c r="K60" s="5">
        <v>2023.12</v>
      </c>
      <c r="L60" s="5" t="s">
        <v>301</v>
      </c>
      <c r="M60" s="8" t="s">
        <v>302</v>
      </c>
      <c r="N60" s="13">
        <v>245</v>
      </c>
      <c r="O60" s="13">
        <v>164</v>
      </c>
      <c r="P60" s="13">
        <v>81</v>
      </c>
      <c r="Q60" s="5">
        <v>1</v>
      </c>
      <c r="R60" s="8">
        <v>46</v>
      </c>
      <c r="S60" s="8">
        <v>236</v>
      </c>
      <c r="T60" s="7">
        <v>1</v>
      </c>
      <c r="U60" s="8">
        <v>24</v>
      </c>
      <c r="V60" s="8">
        <v>81</v>
      </c>
      <c r="W60" s="8" t="s">
        <v>303</v>
      </c>
      <c r="X60" s="5" t="s">
        <v>265</v>
      </c>
      <c r="Y60" s="7"/>
    </row>
    <row r="61" ht="57" spans="1:25">
      <c r="A61" s="5">
        <v>56</v>
      </c>
      <c r="B61" s="7" t="s">
        <v>44</v>
      </c>
      <c r="C61" s="5" t="s">
        <v>52</v>
      </c>
      <c r="D61" s="5" t="s">
        <v>304</v>
      </c>
      <c r="E61" s="7" t="s">
        <v>35</v>
      </c>
      <c r="F61" s="5" t="s">
        <v>305</v>
      </c>
      <c r="G61" s="5" t="s">
        <v>306</v>
      </c>
      <c r="H61" s="5" t="s">
        <v>38</v>
      </c>
      <c r="I61" s="5" t="s">
        <v>307</v>
      </c>
      <c r="J61" s="5">
        <v>2023.1</v>
      </c>
      <c r="K61" s="5">
        <v>2023.12</v>
      </c>
      <c r="L61" s="5" t="s">
        <v>308</v>
      </c>
      <c r="M61" s="5" t="s">
        <v>309</v>
      </c>
      <c r="N61" s="11">
        <v>100</v>
      </c>
      <c r="O61" s="11">
        <v>80</v>
      </c>
      <c r="P61" s="11">
        <v>20</v>
      </c>
      <c r="Q61" s="5">
        <v>1</v>
      </c>
      <c r="R61" s="5">
        <v>108</v>
      </c>
      <c r="S61" s="5">
        <v>422</v>
      </c>
      <c r="T61" s="7">
        <v>1</v>
      </c>
      <c r="U61" s="5">
        <v>7</v>
      </c>
      <c r="V61" s="5">
        <v>20</v>
      </c>
      <c r="W61" s="5" t="s">
        <v>310</v>
      </c>
      <c r="X61" s="5" t="s">
        <v>311</v>
      </c>
      <c r="Y61" s="7"/>
    </row>
    <row r="62" ht="42.75" spans="1:25">
      <c r="A62" s="5">
        <v>57</v>
      </c>
      <c r="B62" s="7" t="s">
        <v>44</v>
      </c>
      <c r="C62" s="7" t="s">
        <v>45</v>
      </c>
      <c r="D62" s="7" t="s">
        <v>46</v>
      </c>
      <c r="E62" s="7" t="s">
        <v>35</v>
      </c>
      <c r="F62" s="5" t="s">
        <v>305</v>
      </c>
      <c r="G62" s="5" t="s">
        <v>312</v>
      </c>
      <c r="H62" s="5" t="s">
        <v>196</v>
      </c>
      <c r="I62" s="5" t="s">
        <v>313</v>
      </c>
      <c r="J62" s="5">
        <v>2023.1</v>
      </c>
      <c r="K62" s="5">
        <v>2023.12</v>
      </c>
      <c r="L62" s="5" t="s">
        <v>308</v>
      </c>
      <c r="M62" s="5" t="s">
        <v>314</v>
      </c>
      <c r="N62" s="11">
        <v>85</v>
      </c>
      <c r="O62" s="11">
        <v>60</v>
      </c>
      <c r="P62" s="11">
        <v>25</v>
      </c>
      <c r="Q62" s="5">
        <v>1</v>
      </c>
      <c r="R62" s="5">
        <v>41</v>
      </c>
      <c r="S62" s="5">
        <v>176</v>
      </c>
      <c r="T62" s="7">
        <v>1</v>
      </c>
      <c r="U62" s="5">
        <v>4</v>
      </c>
      <c r="V62" s="5">
        <v>11</v>
      </c>
      <c r="W62" s="5" t="s">
        <v>315</v>
      </c>
      <c r="X62" s="5" t="s">
        <v>316</v>
      </c>
      <c r="Y62" s="7"/>
    </row>
    <row r="63" ht="71.25" spans="1:25">
      <c r="A63" s="5">
        <v>58</v>
      </c>
      <c r="B63" s="7" t="s">
        <v>32</v>
      </c>
      <c r="C63" s="7" t="s">
        <v>33</v>
      </c>
      <c r="D63" s="7" t="s">
        <v>34</v>
      </c>
      <c r="E63" s="7" t="s">
        <v>35</v>
      </c>
      <c r="F63" s="5" t="s">
        <v>305</v>
      </c>
      <c r="G63" s="5" t="s">
        <v>317</v>
      </c>
      <c r="H63" s="5" t="s">
        <v>38</v>
      </c>
      <c r="I63" s="5" t="s">
        <v>318</v>
      </c>
      <c r="J63" s="5">
        <v>2023.1</v>
      </c>
      <c r="K63" s="5">
        <v>2023.12</v>
      </c>
      <c r="L63" s="5" t="s">
        <v>319</v>
      </c>
      <c r="M63" s="8" t="s">
        <v>320</v>
      </c>
      <c r="N63" s="13">
        <v>225</v>
      </c>
      <c r="O63" s="13">
        <v>175</v>
      </c>
      <c r="P63" s="13">
        <v>50</v>
      </c>
      <c r="Q63" s="5">
        <v>1</v>
      </c>
      <c r="R63" s="8">
        <v>698</v>
      </c>
      <c r="S63" s="8">
        <v>2858</v>
      </c>
      <c r="T63" s="7">
        <v>1</v>
      </c>
      <c r="U63" s="5">
        <v>30</v>
      </c>
      <c r="V63" s="5">
        <v>85</v>
      </c>
      <c r="W63" s="5" t="s">
        <v>321</v>
      </c>
      <c r="X63" s="5" t="s">
        <v>311</v>
      </c>
      <c r="Y63" s="7"/>
    </row>
    <row r="64" ht="270.75" spans="1:25">
      <c r="A64" s="5">
        <v>59</v>
      </c>
      <c r="B64" s="7" t="s">
        <v>44</v>
      </c>
      <c r="C64" s="5" t="s">
        <v>52</v>
      </c>
      <c r="D64" s="5" t="s">
        <v>304</v>
      </c>
      <c r="E64" s="7" t="s">
        <v>35</v>
      </c>
      <c r="F64" s="5" t="s">
        <v>305</v>
      </c>
      <c r="G64" s="5" t="s">
        <v>322</v>
      </c>
      <c r="H64" s="5" t="s">
        <v>38</v>
      </c>
      <c r="I64" s="5" t="s">
        <v>323</v>
      </c>
      <c r="J64" s="5">
        <v>2023.1</v>
      </c>
      <c r="K64" s="5">
        <v>2023.12</v>
      </c>
      <c r="L64" s="5" t="s">
        <v>324</v>
      </c>
      <c r="M64" s="8" t="s">
        <v>325</v>
      </c>
      <c r="N64" s="13">
        <v>63</v>
      </c>
      <c r="O64" s="13">
        <v>52.8</v>
      </c>
      <c r="P64" s="13">
        <v>10.2</v>
      </c>
      <c r="Q64" s="5">
        <v>1</v>
      </c>
      <c r="R64" s="8">
        <v>296</v>
      </c>
      <c r="S64" s="8">
        <v>1202</v>
      </c>
      <c r="T64" s="7">
        <v>1</v>
      </c>
      <c r="U64" s="8">
        <v>9</v>
      </c>
      <c r="V64" s="8">
        <v>25</v>
      </c>
      <c r="W64" s="5" t="s">
        <v>326</v>
      </c>
      <c r="X64" s="5" t="s">
        <v>327</v>
      </c>
      <c r="Y64" s="7"/>
    </row>
    <row r="65" ht="42.75" spans="1:25">
      <c r="A65" s="5">
        <v>60</v>
      </c>
      <c r="B65" s="8" t="s">
        <v>44</v>
      </c>
      <c r="C65" s="7" t="s">
        <v>151</v>
      </c>
      <c r="D65" s="7" t="s">
        <v>328</v>
      </c>
      <c r="E65" s="7" t="s">
        <v>35</v>
      </c>
      <c r="F65" s="8" t="s">
        <v>329</v>
      </c>
      <c r="G65" s="7" t="s">
        <v>330</v>
      </c>
      <c r="H65" s="8" t="s">
        <v>38</v>
      </c>
      <c r="I65" s="8" t="s">
        <v>329</v>
      </c>
      <c r="J65" s="5">
        <v>2023.1</v>
      </c>
      <c r="K65" s="5">
        <v>2023.12</v>
      </c>
      <c r="L65" s="8" t="s">
        <v>329</v>
      </c>
      <c r="M65" s="8" t="s">
        <v>331</v>
      </c>
      <c r="N65" s="13">
        <v>20</v>
      </c>
      <c r="O65" s="13">
        <v>20</v>
      </c>
      <c r="P65" s="13"/>
      <c r="Q65" s="5">
        <v>1</v>
      </c>
      <c r="R65" s="8">
        <v>400</v>
      </c>
      <c r="S65" s="8">
        <v>2000</v>
      </c>
      <c r="T65" s="7">
        <v>1</v>
      </c>
      <c r="U65" s="8">
        <v>30</v>
      </c>
      <c r="V65" s="8">
        <v>89</v>
      </c>
      <c r="W65" s="8" t="s">
        <v>332</v>
      </c>
      <c r="X65" s="8" t="s">
        <v>333</v>
      </c>
      <c r="Y65" s="7"/>
    </row>
    <row r="66" ht="42.75" spans="1:25">
      <c r="A66" s="5">
        <v>61</v>
      </c>
      <c r="B66" s="8" t="s">
        <v>44</v>
      </c>
      <c r="C66" s="5" t="s">
        <v>52</v>
      </c>
      <c r="D66" s="5" t="s">
        <v>53</v>
      </c>
      <c r="E66" s="7" t="s">
        <v>35</v>
      </c>
      <c r="F66" s="8" t="s">
        <v>329</v>
      </c>
      <c r="G66" s="8" t="s">
        <v>334</v>
      </c>
      <c r="H66" s="8" t="s">
        <v>38</v>
      </c>
      <c r="I66" s="8" t="s">
        <v>335</v>
      </c>
      <c r="J66" s="5">
        <v>2023.1</v>
      </c>
      <c r="K66" s="5">
        <v>2023.12</v>
      </c>
      <c r="L66" s="8" t="s">
        <v>324</v>
      </c>
      <c r="M66" s="8" t="s">
        <v>336</v>
      </c>
      <c r="N66" s="13">
        <v>26</v>
      </c>
      <c r="O66" s="13">
        <v>26</v>
      </c>
      <c r="P66" s="13"/>
      <c r="Q66" s="5">
        <v>1</v>
      </c>
      <c r="R66" s="8">
        <v>104</v>
      </c>
      <c r="S66" s="8">
        <v>424</v>
      </c>
      <c r="T66" s="7">
        <v>1</v>
      </c>
      <c r="U66" s="8">
        <v>4</v>
      </c>
      <c r="V66" s="8">
        <v>11</v>
      </c>
      <c r="W66" s="8" t="s">
        <v>337</v>
      </c>
      <c r="X66" s="8" t="s">
        <v>333</v>
      </c>
      <c r="Y66" s="7"/>
    </row>
    <row r="67" ht="42.75" spans="1:25">
      <c r="A67" s="5">
        <v>62</v>
      </c>
      <c r="B67" s="8" t="s">
        <v>44</v>
      </c>
      <c r="C67" s="5" t="s">
        <v>45</v>
      </c>
      <c r="D67" s="5" t="s">
        <v>220</v>
      </c>
      <c r="E67" s="7" t="s">
        <v>35</v>
      </c>
      <c r="F67" s="8" t="s">
        <v>329</v>
      </c>
      <c r="G67" s="8" t="s">
        <v>338</v>
      </c>
      <c r="H67" s="8" t="s">
        <v>38</v>
      </c>
      <c r="I67" s="8" t="s">
        <v>329</v>
      </c>
      <c r="J67" s="5">
        <v>2023.1</v>
      </c>
      <c r="K67" s="5">
        <v>2023.12</v>
      </c>
      <c r="L67" s="8" t="s">
        <v>339</v>
      </c>
      <c r="M67" s="8" t="s">
        <v>340</v>
      </c>
      <c r="N67" s="13">
        <v>28</v>
      </c>
      <c r="O67" s="13">
        <v>10</v>
      </c>
      <c r="P67" s="13">
        <v>18</v>
      </c>
      <c r="Q67" s="5">
        <v>1</v>
      </c>
      <c r="R67" s="8">
        <v>185</v>
      </c>
      <c r="S67" s="8">
        <v>740</v>
      </c>
      <c r="T67" s="7">
        <v>1</v>
      </c>
      <c r="U67" s="8">
        <v>30</v>
      </c>
      <c r="V67" s="8">
        <v>89</v>
      </c>
      <c r="W67" s="8" t="s">
        <v>341</v>
      </c>
      <c r="X67" s="8" t="s">
        <v>333</v>
      </c>
      <c r="Y67" s="7"/>
    </row>
    <row r="68" ht="28.5" spans="1:25">
      <c r="A68" s="5">
        <v>63</v>
      </c>
      <c r="B68" s="7" t="s">
        <v>32</v>
      </c>
      <c r="C68" s="5" t="s">
        <v>33</v>
      </c>
      <c r="D68" s="5" t="s">
        <v>34</v>
      </c>
      <c r="E68" s="7" t="s">
        <v>35</v>
      </c>
      <c r="F68" s="8" t="s">
        <v>329</v>
      </c>
      <c r="G68" s="8" t="s">
        <v>342</v>
      </c>
      <c r="H68" s="8" t="s">
        <v>38</v>
      </c>
      <c r="I68" s="8" t="s">
        <v>343</v>
      </c>
      <c r="J68" s="5">
        <v>2023.1</v>
      </c>
      <c r="K68" s="5">
        <v>2023.12</v>
      </c>
      <c r="L68" s="8" t="s">
        <v>344</v>
      </c>
      <c r="M68" s="8" t="s">
        <v>345</v>
      </c>
      <c r="N68" s="13">
        <v>145</v>
      </c>
      <c r="O68" s="13">
        <v>145</v>
      </c>
      <c r="P68" s="13"/>
      <c r="Q68" s="5">
        <v>1</v>
      </c>
      <c r="R68" s="8">
        <v>132</v>
      </c>
      <c r="S68" s="8">
        <v>680</v>
      </c>
      <c r="T68" s="7">
        <v>1</v>
      </c>
      <c r="U68" s="8">
        <v>7</v>
      </c>
      <c r="V68" s="8">
        <v>21</v>
      </c>
      <c r="W68" s="8" t="s">
        <v>91</v>
      </c>
      <c r="X68" s="8" t="s">
        <v>333</v>
      </c>
      <c r="Y68" s="7"/>
    </row>
    <row r="69" ht="71.25" spans="1:25">
      <c r="A69" s="5">
        <v>64</v>
      </c>
      <c r="B69" s="7" t="s">
        <v>32</v>
      </c>
      <c r="C69" s="7" t="s">
        <v>33</v>
      </c>
      <c r="D69" s="7" t="s">
        <v>34</v>
      </c>
      <c r="E69" s="7" t="s">
        <v>35</v>
      </c>
      <c r="F69" s="5" t="s">
        <v>346</v>
      </c>
      <c r="G69" s="5" t="s">
        <v>347</v>
      </c>
      <c r="H69" s="5" t="s">
        <v>38</v>
      </c>
      <c r="I69" s="8" t="s">
        <v>348</v>
      </c>
      <c r="J69" s="5">
        <v>2023.1</v>
      </c>
      <c r="K69" s="5">
        <v>2023.12</v>
      </c>
      <c r="L69" s="5" t="s">
        <v>349</v>
      </c>
      <c r="M69" s="8" t="s">
        <v>350</v>
      </c>
      <c r="N69" s="11">
        <v>205</v>
      </c>
      <c r="O69" s="11">
        <v>152</v>
      </c>
      <c r="P69" s="11">
        <v>53</v>
      </c>
      <c r="Q69" s="5">
        <v>1</v>
      </c>
      <c r="R69" s="5">
        <v>105</v>
      </c>
      <c r="S69" s="5">
        <v>556</v>
      </c>
      <c r="T69" s="7">
        <v>1</v>
      </c>
      <c r="U69" s="5">
        <v>8</v>
      </c>
      <c r="V69" s="5">
        <v>25</v>
      </c>
      <c r="W69" s="5" t="s">
        <v>230</v>
      </c>
      <c r="X69" s="5" t="s">
        <v>231</v>
      </c>
      <c r="Y69" s="7"/>
    </row>
    <row r="70" ht="128.25" spans="1:25">
      <c r="A70" s="5">
        <v>65</v>
      </c>
      <c r="B70" s="7" t="s">
        <v>44</v>
      </c>
      <c r="C70" s="5" t="s">
        <v>52</v>
      </c>
      <c r="D70" s="5" t="s">
        <v>304</v>
      </c>
      <c r="E70" s="7" t="s">
        <v>35</v>
      </c>
      <c r="F70" s="5" t="s">
        <v>346</v>
      </c>
      <c r="G70" s="5" t="s">
        <v>351</v>
      </c>
      <c r="H70" s="5" t="s">
        <v>38</v>
      </c>
      <c r="I70" s="5" t="s">
        <v>352</v>
      </c>
      <c r="J70" s="5">
        <v>2023.1</v>
      </c>
      <c r="K70" s="5">
        <v>2023.12</v>
      </c>
      <c r="L70" s="5" t="s">
        <v>353</v>
      </c>
      <c r="M70" s="5" t="s">
        <v>354</v>
      </c>
      <c r="N70" s="11">
        <v>100</v>
      </c>
      <c r="O70" s="11">
        <v>50</v>
      </c>
      <c r="P70" s="11">
        <v>50</v>
      </c>
      <c r="Q70" s="5">
        <v>1</v>
      </c>
      <c r="R70" s="5">
        <v>526</v>
      </c>
      <c r="S70" s="5">
        <v>2146</v>
      </c>
      <c r="T70" s="7">
        <v>1</v>
      </c>
      <c r="U70" s="5">
        <v>27</v>
      </c>
      <c r="V70" s="5">
        <v>80</v>
      </c>
      <c r="W70" s="5" t="s">
        <v>355</v>
      </c>
      <c r="X70" s="5" t="s">
        <v>231</v>
      </c>
      <c r="Y70" s="7"/>
    </row>
    <row r="71" ht="99.75" spans="1:25">
      <c r="A71" s="5">
        <v>66</v>
      </c>
      <c r="B71" s="7" t="s">
        <v>32</v>
      </c>
      <c r="C71" s="7" t="s">
        <v>33</v>
      </c>
      <c r="D71" s="5" t="s">
        <v>304</v>
      </c>
      <c r="E71" s="7" t="s">
        <v>35</v>
      </c>
      <c r="F71" s="5" t="s">
        <v>346</v>
      </c>
      <c r="G71" s="5" t="s">
        <v>356</v>
      </c>
      <c r="H71" s="9" t="s">
        <v>79</v>
      </c>
      <c r="I71" s="5" t="s">
        <v>357</v>
      </c>
      <c r="J71" s="5">
        <v>2023.1</v>
      </c>
      <c r="K71" s="5">
        <v>2023.12</v>
      </c>
      <c r="L71" s="5" t="s">
        <v>353</v>
      </c>
      <c r="M71" s="5" t="s">
        <v>358</v>
      </c>
      <c r="N71" s="11">
        <v>35</v>
      </c>
      <c r="O71" s="11">
        <v>25</v>
      </c>
      <c r="P71" s="11">
        <v>10</v>
      </c>
      <c r="Q71" s="5">
        <v>1</v>
      </c>
      <c r="R71" s="5">
        <v>465</v>
      </c>
      <c r="S71" s="5">
        <v>1698</v>
      </c>
      <c r="T71" s="7">
        <v>1</v>
      </c>
      <c r="U71" s="5">
        <v>23</v>
      </c>
      <c r="V71" s="5">
        <v>67</v>
      </c>
      <c r="W71" s="5" t="s">
        <v>359</v>
      </c>
      <c r="X71" s="5" t="s">
        <v>231</v>
      </c>
      <c r="Y71" s="7"/>
    </row>
    <row r="72" ht="57" spans="1:25">
      <c r="A72" s="5">
        <v>67</v>
      </c>
      <c r="B72" s="7" t="s">
        <v>32</v>
      </c>
      <c r="C72" s="7" t="s">
        <v>33</v>
      </c>
      <c r="D72" s="5" t="s">
        <v>304</v>
      </c>
      <c r="E72" s="7" t="s">
        <v>35</v>
      </c>
      <c r="F72" s="5" t="s">
        <v>346</v>
      </c>
      <c r="G72" s="5" t="s">
        <v>360</v>
      </c>
      <c r="H72" s="5" t="s">
        <v>38</v>
      </c>
      <c r="I72" s="5" t="s">
        <v>361</v>
      </c>
      <c r="J72" s="5">
        <v>2023.1</v>
      </c>
      <c r="K72" s="5">
        <v>2023.12</v>
      </c>
      <c r="L72" s="5" t="s">
        <v>353</v>
      </c>
      <c r="M72" s="5" t="s">
        <v>362</v>
      </c>
      <c r="N72" s="11">
        <v>52</v>
      </c>
      <c r="O72" s="11">
        <v>42</v>
      </c>
      <c r="P72" s="11">
        <v>10</v>
      </c>
      <c r="Q72" s="5">
        <v>1</v>
      </c>
      <c r="R72" s="5">
        <v>106</v>
      </c>
      <c r="S72" s="5">
        <v>435</v>
      </c>
      <c r="T72" s="7">
        <v>1</v>
      </c>
      <c r="U72" s="5">
        <v>6</v>
      </c>
      <c r="V72" s="5">
        <v>15</v>
      </c>
      <c r="W72" s="5" t="s">
        <v>363</v>
      </c>
      <c r="X72" s="5" t="s">
        <v>231</v>
      </c>
      <c r="Y72" s="7"/>
    </row>
    <row r="73" ht="57" spans="1:25">
      <c r="A73" s="5">
        <v>68</v>
      </c>
      <c r="B73" s="7" t="s">
        <v>44</v>
      </c>
      <c r="C73" s="7" t="s">
        <v>45</v>
      </c>
      <c r="D73" s="7" t="s">
        <v>275</v>
      </c>
      <c r="E73" s="7" t="s">
        <v>35</v>
      </c>
      <c r="F73" s="5" t="s">
        <v>346</v>
      </c>
      <c r="G73" s="5" t="s">
        <v>364</v>
      </c>
      <c r="H73" s="5" t="s">
        <v>196</v>
      </c>
      <c r="I73" s="5" t="s">
        <v>365</v>
      </c>
      <c r="J73" s="5">
        <v>2023.1</v>
      </c>
      <c r="K73" s="5">
        <v>2023.12</v>
      </c>
      <c r="L73" s="5" t="s">
        <v>366</v>
      </c>
      <c r="M73" s="5" t="s">
        <v>367</v>
      </c>
      <c r="N73" s="11">
        <v>60</v>
      </c>
      <c r="O73" s="11">
        <v>60</v>
      </c>
      <c r="P73" s="11"/>
      <c r="Q73" s="5">
        <v>1</v>
      </c>
      <c r="R73" s="5">
        <v>118</v>
      </c>
      <c r="S73" s="5">
        <v>563</v>
      </c>
      <c r="T73" s="7">
        <v>1</v>
      </c>
      <c r="U73" s="5">
        <v>7</v>
      </c>
      <c r="V73" s="5">
        <v>19</v>
      </c>
      <c r="W73" s="5" t="s">
        <v>368</v>
      </c>
      <c r="X73" s="5" t="s">
        <v>231</v>
      </c>
      <c r="Y73" s="7"/>
    </row>
    <row r="74" ht="85.5" spans="1:25">
      <c r="A74" s="5">
        <v>69</v>
      </c>
      <c r="B74" s="7" t="s">
        <v>44</v>
      </c>
      <c r="C74" s="7" t="s">
        <v>45</v>
      </c>
      <c r="D74" s="7" t="s">
        <v>369</v>
      </c>
      <c r="E74" s="7" t="s">
        <v>35</v>
      </c>
      <c r="F74" s="5" t="s">
        <v>370</v>
      </c>
      <c r="G74" s="5" t="s">
        <v>371</v>
      </c>
      <c r="H74" s="5" t="s">
        <v>38</v>
      </c>
      <c r="I74" s="5" t="s">
        <v>372</v>
      </c>
      <c r="J74" s="5">
        <v>2023.1</v>
      </c>
      <c r="K74" s="5">
        <v>2023.12</v>
      </c>
      <c r="L74" s="5" t="s">
        <v>373</v>
      </c>
      <c r="M74" s="5" t="s">
        <v>374</v>
      </c>
      <c r="N74" s="11">
        <v>112</v>
      </c>
      <c r="O74" s="11">
        <v>112</v>
      </c>
      <c r="P74" s="11">
        <v>0</v>
      </c>
      <c r="Q74" s="5">
        <v>1</v>
      </c>
      <c r="R74" s="5">
        <v>535</v>
      </c>
      <c r="S74" s="5">
        <v>1900</v>
      </c>
      <c r="T74" s="7">
        <v>1</v>
      </c>
      <c r="U74" s="5">
        <v>32</v>
      </c>
      <c r="V74" s="5">
        <v>88</v>
      </c>
      <c r="W74" s="5" t="s">
        <v>375</v>
      </c>
      <c r="X74" s="5" t="s">
        <v>376</v>
      </c>
      <c r="Y74" s="7"/>
    </row>
    <row r="75" ht="85.5" spans="1:25">
      <c r="A75" s="5">
        <v>70</v>
      </c>
      <c r="B75" s="7" t="s">
        <v>44</v>
      </c>
      <c r="C75" s="7" t="s">
        <v>52</v>
      </c>
      <c r="D75" s="5" t="s">
        <v>304</v>
      </c>
      <c r="E75" s="7" t="s">
        <v>35</v>
      </c>
      <c r="F75" s="5" t="s">
        <v>370</v>
      </c>
      <c r="G75" s="5" t="s">
        <v>377</v>
      </c>
      <c r="H75" s="5" t="s">
        <v>38</v>
      </c>
      <c r="I75" s="5" t="s">
        <v>372</v>
      </c>
      <c r="J75" s="5">
        <v>2023.1</v>
      </c>
      <c r="K75" s="5">
        <v>2023.12</v>
      </c>
      <c r="L75" s="5" t="s">
        <v>378</v>
      </c>
      <c r="M75" s="5" t="s">
        <v>379</v>
      </c>
      <c r="N75" s="11">
        <v>32</v>
      </c>
      <c r="O75" s="11">
        <v>32</v>
      </c>
      <c r="P75" s="11">
        <v>0</v>
      </c>
      <c r="Q75" s="5">
        <v>1</v>
      </c>
      <c r="R75" s="5">
        <v>245</v>
      </c>
      <c r="S75" s="5">
        <v>810</v>
      </c>
      <c r="T75" s="7">
        <v>1</v>
      </c>
      <c r="U75" s="5">
        <v>22</v>
      </c>
      <c r="V75" s="5">
        <v>59</v>
      </c>
      <c r="W75" s="5" t="s">
        <v>380</v>
      </c>
      <c r="X75" s="5" t="s">
        <v>376</v>
      </c>
      <c r="Y75" s="7"/>
    </row>
    <row r="76" ht="85.5" spans="1:25">
      <c r="A76" s="5">
        <v>71</v>
      </c>
      <c r="B76" s="5" t="s">
        <v>32</v>
      </c>
      <c r="C76" s="5" t="s">
        <v>33</v>
      </c>
      <c r="D76" s="5" t="s">
        <v>381</v>
      </c>
      <c r="E76" s="7" t="s">
        <v>35</v>
      </c>
      <c r="F76" s="5" t="s">
        <v>370</v>
      </c>
      <c r="G76" s="5" t="s">
        <v>382</v>
      </c>
      <c r="H76" s="5" t="s">
        <v>383</v>
      </c>
      <c r="I76" s="5" t="s">
        <v>372</v>
      </c>
      <c r="J76" s="5">
        <v>2023.1</v>
      </c>
      <c r="K76" s="5">
        <v>2023.12</v>
      </c>
      <c r="L76" s="5" t="s">
        <v>384</v>
      </c>
      <c r="M76" s="5" t="s">
        <v>385</v>
      </c>
      <c r="N76" s="11">
        <v>42</v>
      </c>
      <c r="O76" s="11">
        <v>42</v>
      </c>
      <c r="P76" s="11">
        <v>0</v>
      </c>
      <c r="Q76" s="5">
        <v>1</v>
      </c>
      <c r="R76" s="5">
        <v>420</v>
      </c>
      <c r="S76" s="5">
        <v>1514</v>
      </c>
      <c r="T76" s="7">
        <v>1</v>
      </c>
      <c r="U76" s="5">
        <v>28</v>
      </c>
      <c r="V76" s="5">
        <v>71</v>
      </c>
      <c r="W76" s="5" t="s">
        <v>386</v>
      </c>
      <c r="X76" s="5" t="s">
        <v>376</v>
      </c>
      <c r="Y76" s="7"/>
    </row>
    <row r="77" ht="57" spans="1:25">
      <c r="A77" s="5">
        <v>72</v>
      </c>
      <c r="B77" s="5" t="s">
        <v>32</v>
      </c>
      <c r="C77" s="5" t="s">
        <v>33</v>
      </c>
      <c r="D77" s="5" t="s">
        <v>387</v>
      </c>
      <c r="E77" s="7" t="s">
        <v>35</v>
      </c>
      <c r="F77" s="5" t="s">
        <v>370</v>
      </c>
      <c r="G77" s="5" t="s">
        <v>388</v>
      </c>
      <c r="H77" s="5" t="s">
        <v>38</v>
      </c>
      <c r="I77" s="5" t="s">
        <v>372</v>
      </c>
      <c r="J77" s="5">
        <v>2023.1</v>
      </c>
      <c r="K77" s="5">
        <v>2023.12</v>
      </c>
      <c r="L77" s="5" t="s">
        <v>389</v>
      </c>
      <c r="M77" s="5" t="s">
        <v>390</v>
      </c>
      <c r="N77" s="13">
        <v>83</v>
      </c>
      <c r="O77" s="11">
        <v>83</v>
      </c>
      <c r="P77" s="11">
        <v>0</v>
      </c>
      <c r="Q77" s="5">
        <v>1</v>
      </c>
      <c r="R77" s="8">
        <v>290</v>
      </c>
      <c r="S77" s="5">
        <v>700</v>
      </c>
      <c r="T77" s="7">
        <v>1</v>
      </c>
      <c r="U77" s="5">
        <v>17</v>
      </c>
      <c r="V77" s="5">
        <v>38</v>
      </c>
      <c r="W77" s="5" t="s">
        <v>391</v>
      </c>
      <c r="X77" s="5" t="s">
        <v>376</v>
      </c>
      <c r="Y77" s="7"/>
    </row>
    <row r="78" ht="42.75" spans="1:25">
      <c r="A78" s="5">
        <v>73</v>
      </c>
      <c r="B78" s="5" t="s">
        <v>32</v>
      </c>
      <c r="C78" s="5" t="s">
        <v>92</v>
      </c>
      <c r="D78" s="5" t="s">
        <v>392</v>
      </c>
      <c r="E78" s="7" t="s">
        <v>35</v>
      </c>
      <c r="F78" s="5" t="s">
        <v>370</v>
      </c>
      <c r="G78" s="5" t="s">
        <v>393</v>
      </c>
      <c r="H78" s="5" t="s">
        <v>38</v>
      </c>
      <c r="I78" s="5" t="s">
        <v>394</v>
      </c>
      <c r="J78" s="5">
        <v>2023.1</v>
      </c>
      <c r="K78" s="5">
        <v>2023.12</v>
      </c>
      <c r="L78" s="5" t="s">
        <v>395</v>
      </c>
      <c r="M78" s="5" t="s">
        <v>396</v>
      </c>
      <c r="N78" s="13">
        <v>25</v>
      </c>
      <c r="O78" s="11">
        <v>25</v>
      </c>
      <c r="P78" s="11">
        <v>0</v>
      </c>
      <c r="Q78" s="5">
        <v>1</v>
      </c>
      <c r="R78" s="8">
        <v>535</v>
      </c>
      <c r="S78" s="5">
        <v>1980</v>
      </c>
      <c r="T78" s="7">
        <v>1</v>
      </c>
      <c r="U78" s="5">
        <v>32</v>
      </c>
      <c r="V78" s="5">
        <v>88</v>
      </c>
      <c r="W78" s="5" t="s">
        <v>397</v>
      </c>
      <c r="X78" s="5" t="s">
        <v>376</v>
      </c>
      <c r="Y78" s="7"/>
    </row>
    <row r="79" ht="85.5" spans="1:25">
      <c r="A79" s="5">
        <v>74</v>
      </c>
      <c r="B79" s="7" t="s">
        <v>44</v>
      </c>
      <c r="C79" s="5" t="s">
        <v>45</v>
      </c>
      <c r="D79" s="5" t="s">
        <v>398</v>
      </c>
      <c r="E79" s="7" t="s">
        <v>35</v>
      </c>
      <c r="F79" s="5" t="s">
        <v>399</v>
      </c>
      <c r="G79" s="7" t="s">
        <v>400</v>
      </c>
      <c r="H79" s="5" t="s">
        <v>401</v>
      </c>
      <c r="I79" s="5" t="s">
        <v>402</v>
      </c>
      <c r="J79" s="5">
        <v>2023.1</v>
      </c>
      <c r="K79" s="5">
        <v>2023.12</v>
      </c>
      <c r="L79" s="7" t="s">
        <v>403</v>
      </c>
      <c r="M79" s="5" t="s">
        <v>404</v>
      </c>
      <c r="N79" s="12">
        <v>40</v>
      </c>
      <c r="O79" s="12">
        <v>35</v>
      </c>
      <c r="P79" s="12">
        <v>5</v>
      </c>
      <c r="Q79" s="5">
        <v>1</v>
      </c>
      <c r="R79" s="7">
        <v>468</v>
      </c>
      <c r="S79" s="7">
        <v>1748</v>
      </c>
      <c r="T79" s="7">
        <v>1</v>
      </c>
      <c r="U79" s="19">
        <v>25</v>
      </c>
      <c r="V79" s="7">
        <v>75</v>
      </c>
      <c r="W79" s="7" t="s">
        <v>405</v>
      </c>
      <c r="X79" s="19" t="s">
        <v>406</v>
      </c>
      <c r="Y79" s="7"/>
    </row>
    <row r="80" ht="409.5" spans="1:25">
      <c r="A80" s="5">
        <v>75</v>
      </c>
      <c r="B80" s="7" t="s">
        <v>44</v>
      </c>
      <c r="C80" s="5" t="s">
        <v>52</v>
      </c>
      <c r="D80" s="5" t="s">
        <v>77</v>
      </c>
      <c r="E80" s="7" t="s">
        <v>35</v>
      </c>
      <c r="F80" s="5" t="s">
        <v>399</v>
      </c>
      <c r="G80" s="7" t="s">
        <v>407</v>
      </c>
      <c r="H80" s="5" t="s">
        <v>401</v>
      </c>
      <c r="I80" s="5" t="s">
        <v>408</v>
      </c>
      <c r="J80" s="5">
        <v>2023.1</v>
      </c>
      <c r="K80" s="5">
        <v>2023.12</v>
      </c>
      <c r="L80" s="7" t="s">
        <v>409</v>
      </c>
      <c r="M80" s="5" t="s">
        <v>410</v>
      </c>
      <c r="N80" s="12">
        <v>80</v>
      </c>
      <c r="O80" s="12">
        <v>55</v>
      </c>
      <c r="P80" s="12">
        <v>25</v>
      </c>
      <c r="Q80" s="5">
        <v>1</v>
      </c>
      <c r="R80" s="7">
        <v>468</v>
      </c>
      <c r="S80" s="7">
        <v>1748</v>
      </c>
      <c r="T80" s="7">
        <v>1</v>
      </c>
      <c r="U80" s="19">
        <v>25</v>
      </c>
      <c r="V80" s="7">
        <v>75</v>
      </c>
      <c r="W80" s="7" t="s">
        <v>411</v>
      </c>
      <c r="X80" s="19" t="s">
        <v>412</v>
      </c>
      <c r="Y80" s="7"/>
    </row>
    <row r="81" ht="85.5" spans="1:25">
      <c r="A81" s="5">
        <v>76</v>
      </c>
      <c r="B81" s="7" t="s">
        <v>44</v>
      </c>
      <c r="C81" s="5" t="s">
        <v>52</v>
      </c>
      <c r="D81" s="5" t="s">
        <v>77</v>
      </c>
      <c r="E81" s="7" t="s">
        <v>35</v>
      </c>
      <c r="F81" s="5" t="s">
        <v>399</v>
      </c>
      <c r="G81" s="5" t="s">
        <v>413</v>
      </c>
      <c r="H81" s="5" t="s">
        <v>401</v>
      </c>
      <c r="I81" s="5" t="s">
        <v>414</v>
      </c>
      <c r="J81" s="5">
        <v>2023.1</v>
      </c>
      <c r="K81" s="5">
        <v>2023.12</v>
      </c>
      <c r="L81" s="7" t="s">
        <v>415</v>
      </c>
      <c r="M81" s="5" t="s">
        <v>416</v>
      </c>
      <c r="N81" s="11">
        <v>40</v>
      </c>
      <c r="O81" s="11">
        <v>30</v>
      </c>
      <c r="P81" s="11">
        <v>10</v>
      </c>
      <c r="Q81" s="5">
        <v>1</v>
      </c>
      <c r="R81" s="7">
        <v>468</v>
      </c>
      <c r="S81" s="7">
        <v>1748</v>
      </c>
      <c r="T81" s="7">
        <v>1</v>
      </c>
      <c r="U81" s="19">
        <v>25</v>
      </c>
      <c r="V81" s="7">
        <v>75</v>
      </c>
      <c r="W81" s="5" t="s">
        <v>417</v>
      </c>
      <c r="X81" s="19" t="s">
        <v>406</v>
      </c>
      <c r="Y81" s="7"/>
    </row>
    <row r="82" ht="99.75" spans="1:25">
      <c r="A82" s="5">
        <v>77</v>
      </c>
      <c r="B82" s="7" t="s">
        <v>44</v>
      </c>
      <c r="C82" s="5" t="s">
        <v>52</v>
      </c>
      <c r="D82" s="5" t="s">
        <v>77</v>
      </c>
      <c r="E82" s="7" t="s">
        <v>35</v>
      </c>
      <c r="F82" s="5" t="s">
        <v>399</v>
      </c>
      <c r="G82" s="7" t="s">
        <v>418</v>
      </c>
      <c r="H82" s="5" t="s">
        <v>401</v>
      </c>
      <c r="I82" s="5" t="s">
        <v>419</v>
      </c>
      <c r="J82" s="5">
        <v>2023.1</v>
      </c>
      <c r="K82" s="5">
        <v>2023.12</v>
      </c>
      <c r="L82" s="7" t="s">
        <v>409</v>
      </c>
      <c r="M82" s="5" t="s">
        <v>420</v>
      </c>
      <c r="N82" s="12">
        <v>40</v>
      </c>
      <c r="O82" s="12">
        <v>25</v>
      </c>
      <c r="P82" s="12">
        <v>15</v>
      </c>
      <c r="Q82" s="5">
        <v>1</v>
      </c>
      <c r="R82" s="7">
        <v>468</v>
      </c>
      <c r="S82" s="7">
        <v>1748</v>
      </c>
      <c r="T82" s="7">
        <v>1</v>
      </c>
      <c r="U82" s="19">
        <v>25</v>
      </c>
      <c r="V82" s="7">
        <v>75</v>
      </c>
      <c r="W82" s="7" t="s">
        <v>421</v>
      </c>
      <c r="X82" s="7" t="s">
        <v>406</v>
      </c>
      <c r="Y82" s="7"/>
    </row>
    <row r="83" ht="42.75" spans="1:25">
      <c r="A83" s="5">
        <v>78</v>
      </c>
      <c r="B83" s="5" t="s">
        <v>32</v>
      </c>
      <c r="C83" s="5" t="s">
        <v>33</v>
      </c>
      <c r="D83" s="5" t="s">
        <v>34</v>
      </c>
      <c r="E83" s="7" t="s">
        <v>35</v>
      </c>
      <c r="F83" s="5" t="s">
        <v>399</v>
      </c>
      <c r="G83" s="7" t="s">
        <v>422</v>
      </c>
      <c r="H83" s="5" t="s">
        <v>401</v>
      </c>
      <c r="I83" s="5" t="s">
        <v>423</v>
      </c>
      <c r="J83" s="5">
        <v>2023.1</v>
      </c>
      <c r="K83" s="5">
        <v>2023.12</v>
      </c>
      <c r="L83" s="7" t="s">
        <v>424</v>
      </c>
      <c r="M83" s="5" t="s">
        <v>425</v>
      </c>
      <c r="N83" s="12">
        <v>14</v>
      </c>
      <c r="O83" s="12">
        <v>10</v>
      </c>
      <c r="P83" s="12">
        <v>4</v>
      </c>
      <c r="Q83" s="5">
        <v>1</v>
      </c>
      <c r="R83" s="7">
        <v>468</v>
      </c>
      <c r="S83" s="7">
        <v>1748</v>
      </c>
      <c r="T83" s="7">
        <v>1</v>
      </c>
      <c r="U83" s="19">
        <v>25</v>
      </c>
      <c r="V83" s="7">
        <v>75</v>
      </c>
      <c r="W83" s="7" t="s">
        <v>405</v>
      </c>
      <c r="X83" s="7" t="s">
        <v>406</v>
      </c>
      <c r="Y83" s="7"/>
    </row>
    <row r="84" ht="71.25" spans="1:25">
      <c r="A84" s="5">
        <v>79</v>
      </c>
      <c r="B84" s="5" t="s">
        <v>32</v>
      </c>
      <c r="C84" s="5" t="s">
        <v>33</v>
      </c>
      <c r="D84" s="5" t="s">
        <v>34</v>
      </c>
      <c r="E84" s="7" t="s">
        <v>35</v>
      </c>
      <c r="F84" s="5" t="s">
        <v>399</v>
      </c>
      <c r="G84" s="7" t="s">
        <v>426</v>
      </c>
      <c r="H84" s="5" t="s">
        <v>401</v>
      </c>
      <c r="I84" s="5" t="s">
        <v>427</v>
      </c>
      <c r="J84" s="5">
        <v>2023.1</v>
      </c>
      <c r="K84" s="5">
        <v>2023.12</v>
      </c>
      <c r="L84" s="7" t="s">
        <v>424</v>
      </c>
      <c r="M84" s="5" t="s">
        <v>428</v>
      </c>
      <c r="N84" s="12">
        <v>30</v>
      </c>
      <c r="O84" s="12">
        <v>25</v>
      </c>
      <c r="P84" s="12">
        <v>5</v>
      </c>
      <c r="Q84" s="5">
        <v>1</v>
      </c>
      <c r="R84" s="7">
        <v>468</v>
      </c>
      <c r="S84" s="7">
        <v>1748</v>
      </c>
      <c r="T84" s="7">
        <v>1</v>
      </c>
      <c r="U84" s="19">
        <v>25</v>
      </c>
      <c r="V84" s="7">
        <v>75</v>
      </c>
      <c r="W84" s="19" t="s">
        <v>429</v>
      </c>
      <c r="X84" s="7" t="s">
        <v>406</v>
      </c>
      <c r="Y84" s="7"/>
    </row>
    <row r="85" ht="42.75" spans="1:25">
      <c r="A85" s="5">
        <v>80</v>
      </c>
      <c r="B85" s="8" t="s">
        <v>44</v>
      </c>
      <c r="C85" s="8" t="s">
        <v>45</v>
      </c>
      <c r="D85" s="8" t="s">
        <v>158</v>
      </c>
      <c r="E85" s="7" t="s">
        <v>35</v>
      </c>
      <c r="F85" s="8" t="s">
        <v>430</v>
      </c>
      <c r="G85" s="8" t="s">
        <v>431</v>
      </c>
      <c r="H85" s="8" t="s">
        <v>38</v>
      </c>
      <c r="I85" s="8" t="s">
        <v>432</v>
      </c>
      <c r="J85" s="5">
        <v>2023.1</v>
      </c>
      <c r="K85" s="5">
        <v>2023.12</v>
      </c>
      <c r="L85" s="8" t="s">
        <v>433</v>
      </c>
      <c r="M85" s="8" t="s">
        <v>434</v>
      </c>
      <c r="N85" s="13">
        <v>15</v>
      </c>
      <c r="O85" s="13">
        <v>10</v>
      </c>
      <c r="P85" s="13">
        <v>5</v>
      </c>
      <c r="Q85" s="5">
        <v>1</v>
      </c>
      <c r="R85" s="8">
        <v>723</v>
      </c>
      <c r="S85" s="8">
        <v>2419</v>
      </c>
      <c r="T85" s="7">
        <v>1</v>
      </c>
      <c r="U85" s="8">
        <v>64</v>
      </c>
      <c r="V85" s="8">
        <v>184</v>
      </c>
      <c r="W85" s="8" t="s">
        <v>435</v>
      </c>
      <c r="X85" s="8" t="s">
        <v>436</v>
      </c>
      <c r="Y85" s="8"/>
    </row>
    <row r="86" ht="42.75" spans="1:25">
      <c r="A86" s="5">
        <v>81</v>
      </c>
      <c r="B86" s="8" t="s">
        <v>44</v>
      </c>
      <c r="C86" s="8" t="s">
        <v>45</v>
      </c>
      <c r="D86" s="8" t="s">
        <v>275</v>
      </c>
      <c r="E86" s="7" t="s">
        <v>35</v>
      </c>
      <c r="F86" s="8" t="s">
        <v>430</v>
      </c>
      <c r="G86" s="8" t="s">
        <v>437</v>
      </c>
      <c r="H86" s="8" t="s">
        <v>196</v>
      </c>
      <c r="I86" s="8" t="s">
        <v>438</v>
      </c>
      <c r="J86" s="5">
        <v>2023.1</v>
      </c>
      <c r="K86" s="5">
        <v>2023.12</v>
      </c>
      <c r="L86" s="8" t="s">
        <v>433</v>
      </c>
      <c r="M86" s="8" t="s">
        <v>439</v>
      </c>
      <c r="N86" s="13">
        <v>20</v>
      </c>
      <c r="O86" s="13">
        <v>15</v>
      </c>
      <c r="P86" s="13">
        <v>5</v>
      </c>
      <c r="Q86" s="5">
        <v>1</v>
      </c>
      <c r="R86" s="8">
        <v>723</v>
      </c>
      <c r="S86" s="8">
        <v>2419</v>
      </c>
      <c r="T86" s="7">
        <v>1</v>
      </c>
      <c r="U86" s="8">
        <v>64</v>
      </c>
      <c r="V86" s="8">
        <v>184</v>
      </c>
      <c r="W86" s="8" t="s">
        <v>435</v>
      </c>
      <c r="X86" s="8" t="s">
        <v>436</v>
      </c>
      <c r="Y86" s="8"/>
    </row>
    <row r="87" ht="42.75" spans="1:25">
      <c r="A87" s="5">
        <v>82</v>
      </c>
      <c r="B87" s="8" t="s">
        <v>44</v>
      </c>
      <c r="C87" s="8" t="s">
        <v>45</v>
      </c>
      <c r="D87" s="8" t="s">
        <v>440</v>
      </c>
      <c r="E87" s="7" t="s">
        <v>35</v>
      </c>
      <c r="F87" s="8" t="s">
        <v>430</v>
      </c>
      <c r="G87" s="8" t="s">
        <v>441</v>
      </c>
      <c r="H87" s="8" t="s">
        <v>196</v>
      </c>
      <c r="I87" s="8" t="s">
        <v>442</v>
      </c>
      <c r="J87" s="5">
        <v>2023.1</v>
      </c>
      <c r="K87" s="5">
        <v>2023.12</v>
      </c>
      <c r="L87" s="8" t="s">
        <v>443</v>
      </c>
      <c r="M87" s="8" t="s">
        <v>444</v>
      </c>
      <c r="N87" s="13">
        <v>20</v>
      </c>
      <c r="O87" s="13">
        <v>18</v>
      </c>
      <c r="P87" s="13">
        <v>2</v>
      </c>
      <c r="Q87" s="5">
        <v>1</v>
      </c>
      <c r="R87" s="8">
        <v>723</v>
      </c>
      <c r="S87" s="8">
        <v>2419</v>
      </c>
      <c r="T87" s="7">
        <v>1</v>
      </c>
      <c r="U87" s="8">
        <v>64</v>
      </c>
      <c r="V87" s="8">
        <v>184</v>
      </c>
      <c r="W87" s="8" t="s">
        <v>435</v>
      </c>
      <c r="X87" s="8" t="s">
        <v>436</v>
      </c>
      <c r="Y87" s="8"/>
    </row>
    <row r="88" ht="42.75" spans="1:25">
      <c r="A88" s="5">
        <v>83</v>
      </c>
      <c r="B88" s="8" t="s">
        <v>44</v>
      </c>
      <c r="C88" s="8" t="s">
        <v>45</v>
      </c>
      <c r="D88" s="8" t="s">
        <v>445</v>
      </c>
      <c r="E88" s="7" t="s">
        <v>35</v>
      </c>
      <c r="F88" s="8" t="s">
        <v>430</v>
      </c>
      <c r="G88" s="8" t="s">
        <v>446</v>
      </c>
      <c r="H88" s="8" t="s">
        <v>38</v>
      </c>
      <c r="I88" s="8" t="s">
        <v>447</v>
      </c>
      <c r="J88" s="5">
        <v>2023.1</v>
      </c>
      <c r="K88" s="5">
        <v>2023.12</v>
      </c>
      <c r="L88" s="8" t="s">
        <v>433</v>
      </c>
      <c r="M88" s="8" t="s">
        <v>448</v>
      </c>
      <c r="N88" s="13">
        <v>30</v>
      </c>
      <c r="O88" s="13">
        <v>25</v>
      </c>
      <c r="P88" s="13">
        <v>5</v>
      </c>
      <c r="Q88" s="5">
        <v>1</v>
      </c>
      <c r="R88" s="8">
        <v>723</v>
      </c>
      <c r="S88" s="8">
        <v>2419</v>
      </c>
      <c r="T88" s="7">
        <v>1</v>
      </c>
      <c r="U88" s="8">
        <v>64</v>
      </c>
      <c r="V88" s="8">
        <v>184</v>
      </c>
      <c r="W88" s="8" t="s">
        <v>435</v>
      </c>
      <c r="X88" s="8" t="s">
        <v>436</v>
      </c>
      <c r="Y88" s="8"/>
    </row>
    <row r="89" ht="57" spans="1:25">
      <c r="A89" s="5">
        <v>84</v>
      </c>
      <c r="B89" s="8" t="s">
        <v>44</v>
      </c>
      <c r="C89" s="8" t="s">
        <v>151</v>
      </c>
      <c r="D89" s="8" t="s">
        <v>449</v>
      </c>
      <c r="E89" s="7" t="s">
        <v>35</v>
      </c>
      <c r="F89" s="8" t="s">
        <v>430</v>
      </c>
      <c r="G89" s="8" t="s">
        <v>450</v>
      </c>
      <c r="H89" s="8" t="s">
        <v>38</v>
      </c>
      <c r="I89" s="8" t="s">
        <v>451</v>
      </c>
      <c r="J89" s="5">
        <v>2023.1</v>
      </c>
      <c r="K89" s="5">
        <v>2023.12</v>
      </c>
      <c r="L89" s="8" t="s">
        <v>433</v>
      </c>
      <c r="M89" s="8" t="s">
        <v>452</v>
      </c>
      <c r="N89" s="13">
        <v>10</v>
      </c>
      <c r="O89" s="13">
        <v>8</v>
      </c>
      <c r="P89" s="13">
        <v>2</v>
      </c>
      <c r="Q89" s="5">
        <v>1</v>
      </c>
      <c r="R89" s="8">
        <v>723</v>
      </c>
      <c r="S89" s="8">
        <v>2419</v>
      </c>
      <c r="T89" s="7">
        <v>1</v>
      </c>
      <c r="U89" s="8">
        <v>64</v>
      </c>
      <c r="V89" s="8">
        <v>184</v>
      </c>
      <c r="W89" s="8" t="s">
        <v>453</v>
      </c>
      <c r="X89" s="8" t="s">
        <v>436</v>
      </c>
      <c r="Y89" s="8"/>
    </row>
    <row r="90" ht="42.75" spans="1:25">
      <c r="A90" s="5">
        <v>85</v>
      </c>
      <c r="B90" s="8" t="s">
        <v>44</v>
      </c>
      <c r="C90" s="8" t="s">
        <v>52</v>
      </c>
      <c r="D90" s="8" t="s">
        <v>53</v>
      </c>
      <c r="E90" s="7" t="s">
        <v>35</v>
      </c>
      <c r="F90" s="8" t="s">
        <v>430</v>
      </c>
      <c r="G90" s="8" t="s">
        <v>454</v>
      </c>
      <c r="H90" s="8" t="s">
        <v>38</v>
      </c>
      <c r="I90" s="8" t="s">
        <v>455</v>
      </c>
      <c r="J90" s="5">
        <v>2023.1</v>
      </c>
      <c r="K90" s="5">
        <v>2023.12</v>
      </c>
      <c r="L90" s="8" t="s">
        <v>456</v>
      </c>
      <c r="M90" s="8" t="s">
        <v>457</v>
      </c>
      <c r="N90" s="13">
        <v>20</v>
      </c>
      <c r="O90" s="13">
        <v>15</v>
      </c>
      <c r="P90" s="13">
        <v>5</v>
      </c>
      <c r="Q90" s="5">
        <v>1</v>
      </c>
      <c r="R90" s="8">
        <v>26</v>
      </c>
      <c r="S90" s="8">
        <v>150</v>
      </c>
      <c r="T90" s="7">
        <v>1</v>
      </c>
      <c r="U90" s="8">
        <v>5</v>
      </c>
      <c r="V90" s="8">
        <v>26</v>
      </c>
      <c r="W90" s="8" t="s">
        <v>458</v>
      </c>
      <c r="X90" s="8" t="s">
        <v>436</v>
      </c>
      <c r="Y90" s="8"/>
    </row>
    <row r="91" ht="42.75" spans="1:25">
      <c r="A91" s="5">
        <v>86</v>
      </c>
      <c r="B91" s="8" t="s">
        <v>44</v>
      </c>
      <c r="C91" s="8" t="s">
        <v>52</v>
      </c>
      <c r="D91" s="8" t="s">
        <v>53</v>
      </c>
      <c r="E91" s="7" t="s">
        <v>35</v>
      </c>
      <c r="F91" s="8" t="s">
        <v>430</v>
      </c>
      <c r="G91" s="8" t="s">
        <v>459</v>
      </c>
      <c r="H91" s="8" t="s">
        <v>38</v>
      </c>
      <c r="I91" s="8" t="s">
        <v>447</v>
      </c>
      <c r="J91" s="5">
        <v>2023.1</v>
      </c>
      <c r="K91" s="5">
        <v>2023.12</v>
      </c>
      <c r="L91" s="8" t="s">
        <v>456</v>
      </c>
      <c r="M91" s="8" t="s">
        <v>460</v>
      </c>
      <c r="N91" s="13">
        <v>10</v>
      </c>
      <c r="O91" s="13">
        <v>8</v>
      </c>
      <c r="P91" s="13">
        <v>2</v>
      </c>
      <c r="Q91" s="5">
        <v>1</v>
      </c>
      <c r="R91" s="8">
        <v>723</v>
      </c>
      <c r="S91" s="8">
        <v>2419</v>
      </c>
      <c r="T91" s="7">
        <v>1</v>
      </c>
      <c r="U91" s="8">
        <v>64</v>
      </c>
      <c r="V91" s="8">
        <v>184</v>
      </c>
      <c r="W91" s="8" t="s">
        <v>458</v>
      </c>
      <c r="X91" s="8" t="s">
        <v>436</v>
      </c>
      <c r="Y91" s="8"/>
    </row>
    <row r="92" ht="42.75" spans="1:25">
      <c r="A92" s="5">
        <v>87</v>
      </c>
      <c r="B92" s="8" t="s">
        <v>44</v>
      </c>
      <c r="C92" s="8" t="s">
        <v>52</v>
      </c>
      <c r="D92" s="8" t="s">
        <v>53</v>
      </c>
      <c r="E92" s="7" t="s">
        <v>35</v>
      </c>
      <c r="F92" s="8" t="s">
        <v>430</v>
      </c>
      <c r="G92" s="8" t="s">
        <v>461</v>
      </c>
      <c r="H92" s="8" t="s">
        <v>38</v>
      </c>
      <c r="I92" s="8" t="s">
        <v>462</v>
      </c>
      <c r="J92" s="5">
        <v>2023.1</v>
      </c>
      <c r="K92" s="5">
        <v>2023.12</v>
      </c>
      <c r="L92" s="8" t="s">
        <v>463</v>
      </c>
      <c r="M92" s="8" t="s">
        <v>464</v>
      </c>
      <c r="N92" s="13">
        <v>2</v>
      </c>
      <c r="O92" s="13">
        <v>1</v>
      </c>
      <c r="P92" s="13">
        <v>1</v>
      </c>
      <c r="Q92" s="5">
        <v>1</v>
      </c>
      <c r="R92" s="8">
        <v>723</v>
      </c>
      <c r="S92" s="8">
        <v>2419</v>
      </c>
      <c r="T92" s="7">
        <v>1</v>
      </c>
      <c r="U92" s="8">
        <v>64</v>
      </c>
      <c r="V92" s="8">
        <v>184</v>
      </c>
      <c r="W92" s="8" t="s">
        <v>458</v>
      </c>
      <c r="X92" s="8" t="s">
        <v>436</v>
      </c>
      <c r="Y92" s="8"/>
    </row>
    <row r="93" ht="57" spans="1:25">
      <c r="A93" s="5">
        <v>88</v>
      </c>
      <c r="B93" s="8" t="s">
        <v>44</v>
      </c>
      <c r="C93" s="8" t="s">
        <v>52</v>
      </c>
      <c r="D93" s="8" t="s">
        <v>53</v>
      </c>
      <c r="E93" s="7" t="s">
        <v>35</v>
      </c>
      <c r="F93" s="8" t="s">
        <v>430</v>
      </c>
      <c r="G93" s="8" t="s">
        <v>465</v>
      </c>
      <c r="H93" s="8" t="s">
        <v>38</v>
      </c>
      <c r="I93" s="8" t="s">
        <v>466</v>
      </c>
      <c r="J93" s="5">
        <v>2023.1</v>
      </c>
      <c r="K93" s="5">
        <v>2023.12</v>
      </c>
      <c r="L93" s="8" t="s">
        <v>463</v>
      </c>
      <c r="M93" s="8" t="s">
        <v>467</v>
      </c>
      <c r="N93" s="13">
        <v>17</v>
      </c>
      <c r="O93" s="13">
        <v>13</v>
      </c>
      <c r="P93" s="13">
        <v>4</v>
      </c>
      <c r="Q93" s="5">
        <v>1</v>
      </c>
      <c r="R93" s="8">
        <v>723</v>
      </c>
      <c r="S93" s="8">
        <v>2419</v>
      </c>
      <c r="T93" s="7">
        <v>1</v>
      </c>
      <c r="U93" s="8">
        <v>64</v>
      </c>
      <c r="V93" s="8">
        <v>184</v>
      </c>
      <c r="W93" s="8" t="s">
        <v>458</v>
      </c>
      <c r="X93" s="8" t="s">
        <v>436</v>
      </c>
      <c r="Y93" s="8"/>
    </row>
    <row r="94" ht="42.75" spans="1:25">
      <c r="A94" s="5">
        <v>89</v>
      </c>
      <c r="B94" s="8" t="s">
        <v>44</v>
      </c>
      <c r="C94" s="8" t="s">
        <v>52</v>
      </c>
      <c r="D94" s="8" t="s">
        <v>53</v>
      </c>
      <c r="E94" s="7" t="s">
        <v>35</v>
      </c>
      <c r="F94" s="8" t="s">
        <v>430</v>
      </c>
      <c r="G94" s="8" t="s">
        <v>468</v>
      </c>
      <c r="H94" s="8" t="s">
        <v>38</v>
      </c>
      <c r="I94" s="8" t="s">
        <v>469</v>
      </c>
      <c r="J94" s="5">
        <v>2023.1</v>
      </c>
      <c r="K94" s="5">
        <v>2023.12</v>
      </c>
      <c r="L94" s="8" t="s">
        <v>463</v>
      </c>
      <c r="M94" s="8" t="s">
        <v>470</v>
      </c>
      <c r="N94" s="13">
        <v>5</v>
      </c>
      <c r="O94" s="13">
        <v>4</v>
      </c>
      <c r="P94" s="13">
        <v>1</v>
      </c>
      <c r="Q94" s="5">
        <v>1</v>
      </c>
      <c r="R94" s="8">
        <v>65</v>
      </c>
      <c r="S94" s="8">
        <v>225</v>
      </c>
      <c r="T94" s="7">
        <v>1</v>
      </c>
      <c r="U94" s="8">
        <v>8</v>
      </c>
      <c r="V94" s="8">
        <v>45</v>
      </c>
      <c r="W94" s="8" t="s">
        <v>458</v>
      </c>
      <c r="X94" s="8" t="s">
        <v>436</v>
      </c>
      <c r="Y94" s="8"/>
    </row>
    <row r="95" ht="57" spans="1:25">
      <c r="A95" s="5">
        <v>90</v>
      </c>
      <c r="B95" s="8" t="s">
        <v>66</v>
      </c>
      <c r="C95" s="8" t="s">
        <v>67</v>
      </c>
      <c r="D95" s="8" t="s">
        <v>67</v>
      </c>
      <c r="E95" s="7" t="s">
        <v>35</v>
      </c>
      <c r="F95" s="8" t="s">
        <v>430</v>
      </c>
      <c r="G95" s="8" t="s">
        <v>471</v>
      </c>
      <c r="H95" s="8" t="s">
        <v>38</v>
      </c>
      <c r="I95" s="8" t="s">
        <v>432</v>
      </c>
      <c r="J95" s="5">
        <v>2023.1</v>
      </c>
      <c r="K95" s="5">
        <v>2023.12</v>
      </c>
      <c r="L95" s="8" t="s">
        <v>472</v>
      </c>
      <c r="M95" s="8" t="s">
        <v>473</v>
      </c>
      <c r="N95" s="13">
        <v>6</v>
      </c>
      <c r="O95" s="13">
        <v>4</v>
      </c>
      <c r="P95" s="13">
        <v>2</v>
      </c>
      <c r="Q95" s="5">
        <v>1</v>
      </c>
      <c r="R95" s="8">
        <v>723</v>
      </c>
      <c r="S95" s="8">
        <v>2410</v>
      </c>
      <c r="T95" s="7">
        <v>1</v>
      </c>
      <c r="U95" s="8">
        <v>64</v>
      </c>
      <c r="V95" s="8">
        <v>184</v>
      </c>
      <c r="W95" s="8" t="s">
        <v>435</v>
      </c>
      <c r="X95" s="8" t="s">
        <v>436</v>
      </c>
      <c r="Y95" s="7"/>
    </row>
    <row r="96" ht="57" spans="1:25">
      <c r="A96" s="5">
        <v>91</v>
      </c>
      <c r="B96" s="8" t="s">
        <v>32</v>
      </c>
      <c r="C96" s="8" t="s">
        <v>33</v>
      </c>
      <c r="D96" s="8" t="s">
        <v>34</v>
      </c>
      <c r="E96" s="7" t="s">
        <v>35</v>
      </c>
      <c r="F96" s="8" t="s">
        <v>430</v>
      </c>
      <c r="G96" s="8" t="s">
        <v>474</v>
      </c>
      <c r="H96" s="8" t="s">
        <v>38</v>
      </c>
      <c r="I96" s="8" t="s">
        <v>475</v>
      </c>
      <c r="J96" s="5">
        <v>2023.1</v>
      </c>
      <c r="K96" s="5">
        <v>2023.12</v>
      </c>
      <c r="L96" s="8" t="s">
        <v>476</v>
      </c>
      <c r="M96" s="8" t="s">
        <v>477</v>
      </c>
      <c r="N96" s="13">
        <v>100</v>
      </c>
      <c r="O96" s="13">
        <v>70</v>
      </c>
      <c r="P96" s="13">
        <v>30</v>
      </c>
      <c r="Q96" s="5">
        <v>1</v>
      </c>
      <c r="R96" s="8">
        <v>120</v>
      </c>
      <c r="S96" s="8">
        <v>521</v>
      </c>
      <c r="T96" s="7">
        <v>1</v>
      </c>
      <c r="U96" s="8">
        <v>18</v>
      </c>
      <c r="V96" s="8">
        <v>105</v>
      </c>
      <c r="W96" s="8" t="s">
        <v>478</v>
      </c>
      <c r="X96" s="8" t="s">
        <v>436</v>
      </c>
      <c r="Y96" s="7"/>
    </row>
    <row r="97" ht="42.75" spans="1:25">
      <c r="A97" s="5">
        <v>92</v>
      </c>
      <c r="B97" s="8" t="s">
        <v>32</v>
      </c>
      <c r="C97" s="8" t="s">
        <v>33</v>
      </c>
      <c r="D97" s="8" t="s">
        <v>479</v>
      </c>
      <c r="E97" s="7" t="s">
        <v>35</v>
      </c>
      <c r="F97" s="8" t="s">
        <v>430</v>
      </c>
      <c r="G97" s="8" t="s">
        <v>480</v>
      </c>
      <c r="H97" s="8" t="s">
        <v>38</v>
      </c>
      <c r="I97" s="8" t="s">
        <v>481</v>
      </c>
      <c r="J97" s="5">
        <v>2023.1</v>
      </c>
      <c r="K97" s="5">
        <v>2023.12</v>
      </c>
      <c r="L97" s="8" t="s">
        <v>476</v>
      </c>
      <c r="M97" s="8" t="s">
        <v>482</v>
      </c>
      <c r="N97" s="13">
        <v>50</v>
      </c>
      <c r="O97" s="13">
        <v>40</v>
      </c>
      <c r="P97" s="13">
        <v>10</v>
      </c>
      <c r="Q97" s="5">
        <v>1</v>
      </c>
      <c r="R97" s="8">
        <v>26</v>
      </c>
      <c r="S97" s="8">
        <v>150</v>
      </c>
      <c r="T97" s="7">
        <v>1</v>
      </c>
      <c r="U97" s="8">
        <v>5</v>
      </c>
      <c r="V97" s="8">
        <v>27</v>
      </c>
      <c r="W97" s="8" t="s">
        <v>483</v>
      </c>
      <c r="X97" s="8" t="s">
        <v>436</v>
      </c>
      <c r="Y97" s="7"/>
    </row>
    <row r="98" ht="42.75" spans="1:25">
      <c r="A98" s="5">
        <v>93</v>
      </c>
      <c r="B98" s="8" t="s">
        <v>32</v>
      </c>
      <c r="C98" s="8" t="s">
        <v>33</v>
      </c>
      <c r="D98" s="8" t="s">
        <v>109</v>
      </c>
      <c r="E98" s="7" t="s">
        <v>35</v>
      </c>
      <c r="F98" s="8" t="s">
        <v>430</v>
      </c>
      <c r="G98" s="8" t="s">
        <v>484</v>
      </c>
      <c r="H98" s="8" t="s">
        <v>38</v>
      </c>
      <c r="I98" s="8" t="s">
        <v>485</v>
      </c>
      <c r="J98" s="5">
        <v>2023.1</v>
      </c>
      <c r="K98" s="5">
        <v>2023.12</v>
      </c>
      <c r="L98" s="8" t="s">
        <v>456</v>
      </c>
      <c r="M98" s="8" t="s">
        <v>486</v>
      </c>
      <c r="N98" s="13">
        <v>50</v>
      </c>
      <c r="O98" s="13">
        <v>30</v>
      </c>
      <c r="P98" s="13">
        <v>20</v>
      </c>
      <c r="Q98" s="5">
        <v>1</v>
      </c>
      <c r="R98" s="8">
        <v>31</v>
      </c>
      <c r="S98" s="8">
        <v>195</v>
      </c>
      <c r="T98" s="7">
        <v>1</v>
      </c>
      <c r="U98" s="8">
        <v>3</v>
      </c>
      <c r="V98" s="8">
        <v>16</v>
      </c>
      <c r="W98" s="8" t="s">
        <v>487</v>
      </c>
      <c r="X98" s="8" t="s">
        <v>436</v>
      </c>
      <c r="Y98" s="7"/>
    </row>
    <row r="99" ht="199.5" spans="1:25">
      <c r="A99" s="5">
        <v>94</v>
      </c>
      <c r="B99" s="8" t="s">
        <v>32</v>
      </c>
      <c r="C99" s="8" t="s">
        <v>33</v>
      </c>
      <c r="D99" s="8" t="s">
        <v>488</v>
      </c>
      <c r="E99" s="7" t="s">
        <v>35</v>
      </c>
      <c r="F99" s="8" t="s">
        <v>430</v>
      </c>
      <c r="G99" s="8" t="s">
        <v>489</v>
      </c>
      <c r="H99" s="8" t="s">
        <v>38</v>
      </c>
      <c r="I99" s="16" t="s">
        <v>490</v>
      </c>
      <c r="J99" s="5">
        <v>2023.1</v>
      </c>
      <c r="K99" s="5">
        <v>2023.12</v>
      </c>
      <c r="L99" s="8" t="s">
        <v>491</v>
      </c>
      <c r="M99" s="8" t="s">
        <v>492</v>
      </c>
      <c r="N99" s="13">
        <v>80</v>
      </c>
      <c r="O99" s="13">
        <v>60</v>
      </c>
      <c r="P99" s="13">
        <v>20</v>
      </c>
      <c r="Q99" s="5">
        <v>1</v>
      </c>
      <c r="R99" s="8">
        <v>723</v>
      </c>
      <c r="S99" s="8">
        <v>2410</v>
      </c>
      <c r="T99" s="7">
        <v>1</v>
      </c>
      <c r="U99" s="8">
        <v>64</v>
      </c>
      <c r="V99" s="8">
        <v>184</v>
      </c>
      <c r="W99" s="8" t="s">
        <v>458</v>
      </c>
      <c r="X99" s="8" t="s">
        <v>436</v>
      </c>
      <c r="Y99" s="7"/>
    </row>
    <row r="100" ht="57" spans="1:25">
      <c r="A100" s="5">
        <v>95</v>
      </c>
      <c r="B100" s="7" t="s">
        <v>44</v>
      </c>
      <c r="C100" s="7" t="s">
        <v>45</v>
      </c>
      <c r="D100" s="7" t="s">
        <v>46</v>
      </c>
      <c r="E100" s="7" t="s">
        <v>35</v>
      </c>
      <c r="F100" s="5" t="s">
        <v>493</v>
      </c>
      <c r="G100" s="7" t="s">
        <v>494</v>
      </c>
      <c r="H100" s="5" t="s">
        <v>38</v>
      </c>
      <c r="I100" s="5" t="s">
        <v>495</v>
      </c>
      <c r="J100" s="5">
        <v>2023.1</v>
      </c>
      <c r="K100" s="5">
        <v>2023.12</v>
      </c>
      <c r="L100" s="5" t="s">
        <v>496</v>
      </c>
      <c r="M100" s="5" t="s">
        <v>497</v>
      </c>
      <c r="N100" s="11">
        <v>20</v>
      </c>
      <c r="O100" s="11">
        <v>20</v>
      </c>
      <c r="P100" s="11">
        <v>0</v>
      </c>
      <c r="Q100" s="5">
        <v>1</v>
      </c>
      <c r="R100" s="5">
        <v>588</v>
      </c>
      <c r="S100" s="5">
        <v>2149</v>
      </c>
      <c r="T100" s="7">
        <v>1</v>
      </c>
      <c r="U100" s="5">
        <v>32</v>
      </c>
      <c r="V100" s="5">
        <v>112</v>
      </c>
      <c r="W100" s="5" t="s">
        <v>498</v>
      </c>
      <c r="X100" s="19" t="s">
        <v>406</v>
      </c>
      <c r="Y100" s="7"/>
    </row>
    <row r="101" ht="42.75" spans="1:25">
      <c r="A101" s="5">
        <v>96</v>
      </c>
      <c r="B101" s="7" t="s">
        <v>44</v>
      </c>
      <c r="C101" s="7" t="s">
        <v>45</v>
      </c>
      <c r="D101" s="5" t="s">
        <v>220</v>
      </c>
      <c r="E101" s="7" t="s">
        <v>35</v>
      </c>
      <c r="F101" s="5" t="s">
        <v>493</v>
      </c>
      <c r="G101" s="7" t="s">
        <v>499</v>
      </c>
      <c r="H101" s="5" t="s">
        <v>38</v>
      </c>
      <c r="I101" s="5" t="s">
        <v>495</v>
      </c>
      <c r="J101" s="5">
        <v>2023.1</v>
      </c>
      <c r="K101" s="5">
        <v>2023.12</v>
      </c>
      <c r="L101" s="5" t="s">
        <v>496</v>
      </c>
      <c r="M101" s="7" t="s">
        <v>500</v>
      </c>
      <c r="N101" s="11">
        <v>10</v>
      </c>
      <c r="O101" s="11">
        <v>10</v>
      </c>
      <c r="P101" s="11">
        <v>0</v>
      </c>
      <c r="Q101" s="5">
        <v>1</v>
      </c>
      <c r="R101" s="5">
        <v>588</v>
      </c>
      <c r="S101" s="5">
        <v>2149</v>
      </c>
      <c r="T101" s="7">
        <v>1</v>
      </c>
      <c r="U101" s="5">
        <v>32</v>
      </c>
      <c r="V101" s="5">
        <v>112</v>
      </c>
      <c r="W101" s="5" t="s">
        <v>498</v>
      </c>
      <c r="X101" s="19" t="s">
        <v>406</v>
      </c>
      <c r="Y101" s="7"/>
    </row>
    <row r="102" ht="409.5" spans="1:25">
      <c r="A102" s="5">
        <v>97</v>
      </c>
      <c r="B102" s="7" t="s">
        <v>44</v>
      </c>
      <c r="C102" s="5" t="s">
        <v>52</v>
      </c>
      <c r="D102" s="7" t="s">
        <v>53</v>
      </c>
      <c r="E102" s="7" t="s">
        <v>35</v>
      </c>
      <c r="F102" s="5" t="s">
        <v>493</v>
      </c>
      <c r="G102" s="5" t="s">
        <v>501</v>
      </c>
      <c r="H102" s="5" t="s">
        <v>38</v>
      </c>
      <c r="I102" s="5" t="s">
        <v>447</v>
      </c>
      <c r="J102" s="5">
        <v>2023.1</v>
      </c>
      <c r="K102" s="5">
        <v>2023.12</v>
      </c>
      <c r="L102" s="5" t="s">
        <v>502</v>
      </c>
      <c r="M102" s="7" t="s">
        <v>503</v>
      </c>
      <c r="N102" s="11">
        <v>120</v>
      </c>
      <c r="O102" s="11">
        <v>100</v>
      </c>
      <c r="P102" s="11">
        <v>20</v>
      </c>
      <c r="Q102" s="5">
        <v>1</v>
      </c>
      <c r="R102" s="5">
        <v>588</v>
      </c>
      <c r="S102" s="5">
        <v>2149</v>
      </c>
      <c r="T102" s="7">
        <v>1</v>
      </c>
      <c r="U102" s="5">
        <v>32</v>
      </c>
      <c r="V102" s="5">
        <v>112</v>
      </c>
      <c r="W102" s="5" t="s">
        <v>504</v>
      </c>
      <c r="X102" s="19" t="s">
        <v>406</v>
      </c>
      <c r="Y102" s="7"/>
    </row>
    <row r="103" ht="57" spans="1:25">
      <c r="A103" s="5">
        <v>98</v>
      </c>
      <c r="B103" s="7" t="s">
        <v>44</v>
      </c>
      <c r="C103" s="5" t="s">
        <v>52</v>
      </c>
      <c r="D103" s="7" t="s">
        <v>53</v>
      </c>
      <c r="E103" s="7" t="s">
        <v>35</v>
      </c>
      <c r="F103" s="5" t="s">
        <v>493</v>
      </c>
      <c r="G103" s="5" t="s">
        <v>505</v>
      </c>
      <c r="H103" s="5" t="s">
        <v>38</v>
      </c>
      <c r="I103" s="5" t="s">
        <v>447</v>
      </c>
      <c r="J103" s="5">
        <v>2023.1</v>
      </c>
      <c r="K103" s="5">
        <v>2023.12</v>
      </c>
      <c r="L103" s="5" t="s">
        <v>502</v>
      </c>
      <c r="M103" s="5" t="s">
        <v>506</v>
      </c>
      <c r="N103" s="11">
        <v>80</v>
      </c>
      <c r="O103" s="11">
        <v>70</v>
      </c>
      <c r="P103" s="11">
        <v>10</v>
      </c>
      <c r="Q103" s="5">
        <v>1</v>
      </c>
      <c r="R103" s="5">
        <v>588</v>
      </c>
      <c r="S103" s="5">
        <v>2149</v>
      </c>
      <c r="T103" s="7">
        <v>1</v>
      </c>
      <c r="U103" s="5">
        <v>32</v>
      </c>
      <c r="V103" s="5">
        <v>112</v>
      </c>
      <c r="W103" s="5" t="s">
        <v>507</v>
      </c>
      <c r="X103" s="19" t="s">
        <v>406</v>
      </c>
      <c r="Y103" s="7"/>
    </row>
    <row r="104" ht="85.5" spans="1:25">
      <c r="A104" s="5">
        <v>99</v>
      </c>
      <c r="B104" s="7" t="s">
        <v>32</v>
      </c>
      <c r="C104" s="7" t="s">
        <v>33</v>
      </c>
      <c r="D104" s="7" t="s">
        <v>508</v>
      </c>
      <c r="E104" s="7" t="s">
        <v>35</v>
      </c>
      <c r="F104" s="5" t="s">
        <v>493</v>
      </c>
      <c r="G104" s="5" t="s">
        <v>509</v>
      </c>
      <c r="H104" s="5" t="s">
        <v>38</v>
      </c>
      <c r="I104" s="5" t="s">
        <v>510</v>
      </c>
      <c r="J104" s="5">
        <v>2023.1</v>
      </c>
      <c r="K104" s="5">
        <v>2023.12</v>
      </c>
      <c r="L104" s="5" t="s">
        <v>511</v>
      </c>
      <c r="M104" s="5" t="s">
        <v>512</v>
      </c>
      <c r="N104" s="11">
        <v>210</v>
      </c>
      <c r="O104" s="11">
        <v>210</v>
      </c>
      <c r="P104" s="11">
        <v>0</v>
      </c>
      <c r="Q104" s="5">
        <v>1</v>
      </c>
      <c r="R104" s="5">
        <v>588</v>
      </c>
      <c r="S104" s="5">
        <v>2149</v>
      </c>
      <c r="T104" s="7">
        <v>1</v>
      </c>
      <c r="U104" s="5">
        <v>32</v>
      </c>
      <c r="V104" s="5">
        <v>112</v>
      </c>
      <c r="W104" s="5" t="s">
        <v>513</v>
      </c>
      <c r="X104" s="19" t="s">
        <v>406</v>
      </c>
      <c r="Y104" s="7"/>
    </row>
    <row r="105" ht="42.75" spans="1:25">
      <c r="A105" s="5">
        <v>100</v>
      </c>
      <c r="B105" s="7" t="s">
        <v>514</v>
      </c>
      <c r="C105" s="7" t="s">
        <v>515</v>
      </c>
      <c r="D105" s="7" t="s">
        <v>516</v>
      </c>
      <c r="E105" s="7" t="s">
        <v>35</v>
      </c>
      <c r="F105" s="5" t="s">
        <v>493</v>
      </c>
      <c r="G105" s="5" t="s">
        <v>517</v>
      </c>
      <c r="H105" s="5" t="s">
        <v>38</v>
      </c>
      <c r="I105" s="5" t="s">
        <v>447</v>
      </c>
      <c r="J105" s="5">
        <v>2023.1</v>
      </c>
      <c r="K105" s="5">
        <v>2023.12</v>
      </c>
      <c r="L105" s="5" t="s">
        <v>518</v>
      </c>
      <c r="M105" s="5" t="s">
        <v>519</v>
      </c>
      <c r="N105" s="11">
        <v>10</v>
      </c>
      <c r="O105" s="11">
        <v>10</v>
      </c>
      <c r="P105" s="11">
        <v>0</v>
      </c>
      <c r="Q105" s="5">
        <v>1</v>
      </c>
      <c r="R105" s="5">
        <v>32</v>
      </c>
      <c r="S105" s="5">
        <v>112</v>
      </c>
      <c r="T105" s="7">
        <v>1</v>
      </c>
      <c r="U105" s="5">
        <v>32</v>
      </c>
      <c r="V105" s="5">
        <v>112</v>
      </c>
      <c r="W105" s="19" t="s">
        <v>520</v>
      </c>
      <c r="X105" s="19" t="s">
        <v>406</v>
      </c>
      <c r="Y105" s="7"/>
    </row>
    <row r="106" ht="57" spans="1:25">
      <c r="A106" s="5">
        <v>101</v>
      </c>
      <c r="B106" s="7" t="s">
        <v>44</v>
      </c>
      <c r="C106" s="7" t="s">
        <v>45</v>
      </c>
      <c r="D106" s="7" t="s">
        <v>521</v>
      </c>
      <c r="E106" s="7" t="s">
        <v>35</v>
      </c>
      <c r="F106" s="5" t="s">
        <v>35</v>
      </c>
      <c r="G106" s="7" t="s">
        <v>522</v>
      </c>
      <c r="H106" s="5" t="s">
        <v>523</v>
      </c>
      <c r="I106" s="5" t="s">
        <v>35</v>
      </c>
      <c r="J106" s="5">
        <v>2023.1</v>
      </c>
      <c r="K106" s="5">
        <v>2023.12</v>
      </c>
      <c r="L106" s="7" t="s">
        <v>524</v>
      </c>
      <c r="M106" s="5" t="s">
        <v>525</v>
      </c>
      <c r="N106" s="11">
        <v>1000</v>
      </c>
      <c r="O106" s="11">
        <v>800</v>
      </c>
      <c r="P106" s="11">
        <v>200</v>
      </c>
      <c r="Q106" s="7">
        <v>16</v>
      </c>
      <c r="R106" s="7">
        <v>9800</v>
      </c>
      <c r="S106" s="7">
        <v>39000</v>
      </c>
      <c r="T106" s="7">
        <v>4</v>
      </c>
      <c r="U106" s="7">
        <v>553</v>
      </c>
      <c r="V106" s="7">
        <v>1653</v>
      </c>
      <c r="W106" s="7" t="s">
        <v>526</v>
      </c>
      <c r="X106" s="7" t="s">
        <v>43</v>
      </c>
      <c r="Y106" s="7"/>
    </row>
    <row r="107" ht="42.75" spans="1:25">
      <c r="A107" s="5">
        <v>102</v>
      </c>
      <c r="B107" s="14" t="s">
        <v>32</v>
      </c>
      <c r="C107" s="14" t="s">
        <v>92</v>
      </c>
      <c r="D107" s="14" t="s">
        <v>527</v>
      </c>
      <c r="E107" s="15" t="s">
        <v>35</v>
      </c>
      <c r="F107" s="14" t="s">
        <v>35</v>
      </c>
      <c r="G107" s="14" t="s">
        <v>528</v>
      </c>
      <c r="H107" s="14" t="s">
        <v>401</v>
      </c>
      <c r="I107" s="14" t="s">
        <v>35</v>
      </c>
      <c r="J107" s="14">
        <v>2023.1</v>
      </c>
      <c r="K107" s="14">
        <v>2023.12</v>
      </c>
      <c r="L107" s="15" t="s">
        <v>524</v>
      </c>
      <c r="M107" s="14" t="s">
        <v>529</v>
      </c>
      <c r="N107" s="17">
        <v>200</v>
      </c>
      <c r="O107" s="17">
        <v>150</v>
      </c>
      <c r="P107" s="17">
        <v>50</v>
      </c>
      <c r="Q107" s="14">
        <v>16</v>
      </c>
      <c r="R107" s="15">
        <v>9800</v>
      </c>
      <c r="S107" s="15">
        <v>39000</v>
      </c>
      <c r="T107" s="15">
        <v>4</v>
      </c>
      <c r="U107" s="15">
        <v>553</v>
      </c>
      <c r="V107" s="15">
        <v>1653</v>
      </c>
      <c r="W107" s="20" t="s">
        <v>520</v>
      </c>
      <c r="X107" s="20" t="s">
        <v>406</v>
      </c>
      <c r="Y107" s="15"/>
    </row>
    <row r="108" ht="28.5" spans="1:25">
      <c r="A108" s="5">
        <v>103</v>
      </c>
      <c r="B108" s="8" t="s">
        <v>32</v>
      </c>
      <c r="C108" s="8" t="s">
        <v>92</v>
      </c>
      <c r="D108" s="8" t="s">
        <v>527</v>
      </c>
      <c r="E108" s="5" t="s">
        <v>530</v>
      </c>
      <c r="F108" s="5"/>
      <c r="G108" s="5" t="s">
        <v>531</v>
      </c>
      <c r="H108" s="5" t="s">
        <v>38</v>
      </c>
      <c r="I108" s="5" t="s">
        <v>530</v>
      </c>
      <c r="J108" s="18">
        <v>45047</v>
      </c>
      <c r="K108" s="18">
        <v>45261</v>
      </c>
      <c r="L108" s="5" t="s">
        <v>530</v>
      </c>
      <c r="M108" s="5" t="s">
        <v>532</v>
      </c>
      <c r="N108" s="5">
        <v>30</v>
      </c>
      <c r="O108" s="5">
        <v>23</v>
      </c>
      <c r="P108" s="5">
        <v>7</v>
      </c>
      <c r="Q108" s="5">
        <v>32</v>
      </c>
      <c r="R108" s="5">
        <v>15000</v>
      </c>
      <c r="S108" s="5">
        <v>45000</v>
      </c>
      <c r="T108" s="5">
        <v>32</v>
      </c>
      <c r="U108" s="5">
        <v>1337</v>
      </c>
      <c r="V108" s="5">
        <v>3821</v>
      </c>
      <c r="W108" s="5" t="s">
        <v>533</v>
      </c>
      <c r="X108" s="5" t="s">
        <v>194</v>
      </c>
      <c r="Y108" s="5"/>
    </row>
    <row r="109" ht="42.75" spans="1:25">
      <c r="A109" s="5">
        <v>104</v>
      </c>
      <c r="B109" s="8" t="s">
        <v>534</v>
      </c>
      <c r="C109" s="8" t="s">
        <v>535</v>
      </c>
      <c r="D109" s="8" t="s">
        <v>536</v>
      </c>
      <c r="E109" s="5" t="s">
        <v>530</v>
      </c>
      <c r="F109" s="5"/>
      <c r="G109" s="5" t="s">
        <v>537</v>
      </c>
      <c r="H109" s="8" t="s">
        <v>38</v>
      </c>
      <c r="I109" s="5" t="s">
        <v>530</v>
      </c>
      <c r="J109" s="18">
        <v>44927</v>
      </c>
      <c r="K109" s="18">
        <v>45261</v>
      </c>
      <c r="L109" s="5" t="s">
        <v>530</v>
      </c>
      <c r="M109" s="5" t="s">
        <v>538</v>
      </c>
      <c r="N109" s="5">
        <v>50</v>
      </c>
      <c r="O109" s="5">
        <v>50</v>
      </c>
      <c r="P109" s="5">
        <v>0</v>
      </c>
      <c r="Q109" s="5">
        <v>32</v>
      </c>
      <c r="R109" s="5">
        <v>15000</v>
      </c>
      <c r="S109" s="5">
        <v>45000</v>
      </c>
      <c r="T109" s="5">
        <v>32</v>
      </c>
      <c r="U109" s="5">
        <v>1337</v>
      </c>
      <c r="V109" s="5">
        <v>3821</v>
      </c>
      <c r="W109" s="5" t="s">
        <v>539</v>
      </c>
      <c r="X109" s="5" t="s">
        <v>194</v>
      </c>
      <c r="Y109" s="8"/>
    </row>
    <row r="110" ht="28.5" spans="1:25">
      <c r="A110" s="5">
        <v>105</v>
      </c>
      <c r="B110" s="8" t="s">
        <v>44</v>
      </c>
      <c r="C110" s="8" t="s">
        <v>45</v>
      </c>
      <c r="D110" s="8" t="s">
        <v>540</v>
      </c>
      <c r="E110" s="5" t="s">
        <v>530</v>
      </c>
      <c r="F110" s="5"/>
      <c r="G110" s="5" t="s">
        <v>541</v>
      </c>
      <c r="H110" s="5" t="s">
        <v>38</v>
      </c>
      <c r="I110" s="5" t="s">
        <v>530</v>
      </c>
      <c r="J110" s="18">
        <v>44927</v>
      </c>
      <c r="K110" s="18">
        <v>45261</v>
      </c>
      <c r="L110" s="5" t="s">
        <v>530</v>
      </c>
      <c r="M110" s="5" t="s">
        <v>542</v>
      </c>
      <c r="N110" s="5">
        <v>30</v>
      </c>
      <c r="O110" s="5">
        <v>30</v>
      </c>
      <c r="P110" s="5">
        <v>0</v>
      </c>
      <c r="Q110" s="5">
        <v>32</v>
      </c>
      <c r="R110" s="5">
        <v>5000</v>
      </c>
      <c r="S110" s="5">
        <v>15000</v>
      </c>
      <c r="T110" s="5">
        <v>32</v>
      </c>
      <c r="U110" s="5">
        <v>128</v>
      </c>
      <c r="V110" s="5">
        <v>400</v>
      </c>
      <c r="W110" s="5" t="s">
        <v>539</v>
      </c>
      <c r="X110" s="5" t="s">
        <v>194</v>
      </c>
      <c r="Y110" s="8"/>
    </row>
    <row r="111" ht="57" spans="1:25">
      <c r="A111" s="5">
        <v>106</v>
      </c>
      <c r="B111" s="8" t="s">
        <v>32</v>
      </c>
      <c r="C111" s="8" t="s">
        <v>33</v>
      </c>
      <c r="D111" s="8" t="s">
        <v>508</v>
      </c>
      <c r="E111" s="5" t="s">
        <v>530</v>
      </c>
      <c r="F111" s="5" t="s">
        <v>543</v>
      </c>
      <c r="G111" s="5" t="s">
        <v>544</v>
      </c>
      <c r="H111" s="5" t="s">
        <v>38</v>
      </c>
      <c r="I111" s="5" t="s">
        <v>545</v>
      </c>
      <c r="J111" s="18">
        <v>45139</v>
      </c>
      <c r="K111" s="5" t="s">
        <v>546</v>
      </c>
      <c r="L111" s="5" t="s">
        <v>543</v>
      </c>
      <c r="M111" s="5" t="s">
        <v>547</v>
      </c>
      <c r="N111" s="5">
        <v>50</v>
      </c>
      <c r="O111" s="5">
        <v>50</v>
      </c>
      <c r="P111" s="5">
        <v>0</v>
      </c>
      <c r="Q111" s="5">
        <v>0</v>
      </c>
      <c r="R111" s="5">
        <v>230</v>
      </c>
      <c r="S111" s="5">
        <v>900</v>
      </c>
      <c r="T111" s="5">
        <v>1</v>
      </c>
      <c r="U111" s="5">
        <v>6</v>
      </c>
      <c r="V111" s="5">
        <v>13</v>
      </c>
      <c r="W111" s="5" t="s">
        <v>548</v>
      </c>
      <c r="X111" s="5" t="s">
        <v>194</v>
      </c>
      <c r="Y111" s="5"/>
    </row>
    <row r="112" ht="42.75" spans="1:25">
      <c r="A112" s="5">
        <v>107</v>
      </c>
      <c r="B112" s="8" t="s">
        <v>534</v>
      </c>
      <c r="C112" s="8" t="s">
        <v>535</v>
      </c>
      <c r="D112" s="8" t="s">
        <v>53</v>
      </c>
      <c r="E112" s="5" t="s">
        <v>530</v>
      </c>
      <c r="F112" s="5" t="s">
        <v>543</v>
      </c>
      <c r="G112" s="5" t="s">
        <v>549</v>
      </c>
      <c r="H112" s="5" t="s">
        <v>38</v>
      </c>
      <c r="I112" s="5" t="s">
        <v>550</v>
      </c>
      <c r="J112" s="5" t="s">
        <v>551</v>
      </c>
      <c r="K112" s="5" t="s">
        <v>546</v>
      </c>
      <c r="L112" s="5" t="s">
        <v>543</v>
      </c>
      <c r="M112" s="5" t="s">
        <v>552</v>
      </c>
      <c r="N112" s="5">
        <v>30</v>
      </c>
      <c r="O112" s="5">
        <v>30</v>
      </c>
      <c r="P112" s="5">
        <v>0</v>
      </c>
      <c r="Q112" s="5">
        <v>0</v>
      </c>
      <c r="R112" s="5">
        <v>150</v>
      </c>
      <c r="S112" s="5">
        <v>330</v>
      </c>
      <c r="T112" s="5">
        <v>1</v>
      </c>
      <c r="U112" s="5">
        <v>6</v>
      </c>
      <c r="V112" s="5">
        <v>19</v>
      </c>
      <c r="W112" s="5" t="s">
        <v>539</v>
      </c>
      <c r="X112" s="5" t="s">
        <v>194</v>
      </c>
      <c r="Y112" s="5"/>
    </row>
    <row r="113" ht="42.75" spans="1:25">
      <c r="A113" s="5">
        <v>108</v>
      </c>
      <c r="B113" s="8" t="s">
        <v>534</v>
      </c>
      <c r="C113" s="8" t="s">
        <v>535</v>
      </c>
      <c r="D113" s="8" t="s">
        <v>53</v>
      </c>
      <c r="E113" s="5" t="s">
        <v>530</v>
      </c>
      <c r="F113" s="5" t="s">
        <v>543</v>
      </c>
      <c r="G113" s="5" t="s">
        <v>553</v>
      </c>
      <c r="H113" s="5" t="s">
        <v>38</v>
      </c>
      <c r="I113" s="5" t="s">
        <v>554</v>
      </c>
      <c r="J113" s="18">
        <v>44927</v>
      </c>
      <c r="K113" s="18">
        <v>45261</v>
      </c>
      <c r="L113" s="5" t="s">
        <v>543</v>
      </c>
      <c r="M113" s="5" t="s">
        <v>555</v>
      </c>
      <c r="N113" s="5">
        <v>50</v>
      </c>
      <c r="O113" s="5">
        <v>50</v>
      </c>
      <c r="P113" s="5">
        <v>0</v>
      </c>
      <c r="Q113" s="5">
        <v>0</v>
      </c>
      <c r="R113" s="5">
        <v>150</v>
      </c>
      <c r="S113" s="5">
        <v>180</v>
      </c>
      <c r="T113" s="5">
        <v>1</v>
      </c>
      <c r="U113" s="5">
        <v>5</v>
      </c>
      <c r="V113" s="5">
        <v>10</v>
      </c>
      <c r="W113" s="5" t="s">
        <v>539</v>
      </c>
      <c r="X113" s="5" t="s">
        <v>194</v>
      </c>
      <c r="Y113" s="5"/>
    </row>
    <row r="114" ht="57" spans="1:25">
      <c r="A114" s="5">
        <v>109</v>
      </c>
      <c r="B114" s="8" t="s">
        <v>44</v>
      </c>
      <c r="C114" s="8" t="s">
        <v>45</v>
      </c>
      <c r="D114" s="8" t="s">
        <v>46</v>
      </c>
      <c r="E114" s="5" t="s">
        <v>530</v>
      </c>
      <c r="F114" s="8" t="s">
        <v>556</v>
      </c>
      <c r="G114" s="5" t="s">
        <v>557</v>
      </c>
      <c r="H114" s="5" t="s">
        <v>196</v>
      </c>
      <c r="I114" s="5" t="s">
        <v>558</v>
      </c>
      <c r="J114" s="18">
        <v>44958</v>
      </c>
      <c r="K114" s="18">
        <v>45231</v>
      </c>
      <c r="L114" s="5" t="s">
        <v>556</v>
      </c>
      <c r="M114" s="5" t="s">
        <v>559</v>
      </c>
      <c r="N114" s="5">
        <v>130</v>
      </c>
      <c r="O114" s="5">
        <v>130</v>
      </c>
      <c r="P114" s="5">
        <v>0</v>
      </c>
      <c r="Q114" s="5">
        <v>1</v>
      </c>
      <c r="R114" s="5">
        <v>420</v>
      </c>
      <c r="S114" s="5">
        <v>1720</v>
      </c>
      <c r="T114" s="5">
        <v>1</v>
      </c>
      <c r="U114" s="5">
        <v>37</v>
      </c>
      <c r="V114" s="5">
        <v>84</v>
      </c>
      <c r="W114" s="5" t="s">
        <v>560</v>
      </c>
      <c r="X114" s="5" t="s">
        <v>194</v>
      </c>
      <c r="Y114" s="5"/>
    </row>
    <row r="115" ht="42.75" spans="1:25">
      <c r="A115" s="5">
        <v>110</v>
      </c>
      <c r="B115" s="8" t="s">
        <v>44</v>
      </c>
      <c r="C115" s="8" t="s">
        <v>45</v>
      </c>
      <c r="D115" s="8" t="s">
        <v>275</v>
      </c>
      <c r="E115" s="5" t="s">
        <v>530</v>
      </c>
      <c r="F115" s="8" t="s">
        <v>556</v>
      </c>
      <c r="G115" s="5" t="s">
        <v>561</v>
      </c>
      <c r="H115" s="5" t="s">
        <v>196</v>
      </c>
      <c r="I115" s="5" t="s">
        <v>562</v>
      </c>
      <c r="J115" s="18">
        <v>44927</v>
      </c>
      <c r="K115" s="18">
        <v>45261</v>
      </c>
      <c r="L115" s="5" t="s">
        <v>556</v>
      </c>
      <c r="M115" s="5" t="s">
        <v>563</v>
      </c>
      <c r="N115" s="5">
        <v>60</v>
      </c>
      <c r="O115" s="5">
        <v>60</v>
      </c>
      <c r="P115" s="5">
        <v>0</v>
      </c>
      <c r="Q115" s="5">
        <v>1</v>
      </c>
      <c r="R115" s="5">
        <v>55</v>
      </c>
      <c r="S115" s="5">
        <v>210</v>
      </c>
      <c r="T115" s="5">
        <v>1</v>
      </c>
      <c r="U115" s="5">
        <v>4</v>
      </c>
      <c r="V115" s="5">
        <v>9</v>
      </c>
      <c r="W115" s="5" t="s">
        <v>560</v>
      </c>
      <c r="X115" s="5" t="s">
        <v>194</v>
      </c>
      <c r="Y115" s="5"/>
    </row>
    <row r="116" ht="42.75" spans="1:25">
      <c r="A116" s="5">
        <v>111</v>
      </c>
      <c r="B116" s="8" t="s">
        <v>44</v>
      </c>
      <c r="C116" s="8" t="s">
        <v>535</v>
      </c>
      <c r="D116" s="8" t="s">
        <v>53</v>
      </c>
      <c r="E116" s="5" t="s">
        <v>530</v>
      </c>
      <c r="F116" s="8" t="s">
        <v>556</v>
      </c>
      <c r="G116" s="5" t="s">
        <v>564</v>
      </c>
      <c r="H116" s="5" t="s">
        <v>38</v>
      </c>
      <c r="I116" s="5" t="s">
        <v>565</v>
      </c>
      <c r="J116" s="18">
        <v>44927</v>
      </c>
      <c r="K116" s="18">
        <v>45261</v>
      </c>
      <c r="L116" s="5" t="s">
        <v>556</v>
      </c>
      <c r="M116" s="5" t="s">
        <v>566</v>
      </c>
      <c r="N116" s="5">
        <v>50</v>
      </c>
      <c r="O116" s="5">
        <v>50</v>
      </c>
      <c r="P116" s="5">
        <v>0</v>
      </c>
      <c r="Q116" s="5">
        <v>1</v>
      </c>
      <c r="R116" s="5">
        <v>549</v>
      </c>
      <c r="S116" s="5">
        <v>2228</v>
      </c>
      <c r="T116" s="5">
        <v>1</v>
      </c>
      <c r="U116" s="5">
        <v>37</v>
      </c>
      <c r="V116" s="5">
        <v>84</v>
      </c>
      <c r="W116" s="5" t="s">
        <v>539</v>
      </c>
      <c r="X116" s="5" t="s">
        <v>194</v>
      </c>
      <c r="Y116" s="5"/>
    </row>
    <row r="117" ht="42.75" spans="1:25">
      <c r="A117" s="5">
        <v>112</v>
      </c>
      <c r="B117" s="8" t="s">
        <v>32</v>
      </c>
      <c r="C117" s="8" t="s">
        <v>33</v>
      </c>
      <c r="D117" s="8" t="s">
        <v>567</v>
      </c>
      <c r="E117" s="5" t="s">
        <v>530</v>
      </c>
      <c r="F117" s="8" t="s">
        <v>556</v>
      </c>
      <c r="G117" s="5" t="s">
        <v>568</v>
      </c>
      <c r="H117" s="5" t="s">
        <v>38</v>
      </c>
      <c r="I117" s="5" t="s">
        <v>569</v>
      </c>
      <c r="J117" s="18">
        <v>44927</v>
      </c>
      <c r="K117" s="18">
        <v>45261</v>
      </c>
      <c r="L117" s="5" t="s">
        <v>556</v>
      </c>
      <c r="M117" s="5" t="s">
        <v>547</v>
      </c>
      <c r="N117" s="5">
        <v>30</v>
      </c>
      <c r="O117" s="5">
        <v>30</v>
      </c>
      <c r="P117" s="5">
        <v>0</v>
      </c>
      <c r="Q117" s="5">
        <v>1</v>
      </c>
      <c r="R117" s="5">
        <v>130</v>
      </c>
      <c r="S117" s="5">
        <v>450</v>
      </c>
      <c r="T117" s="5">
        <v>1</v>
      </c>
      <c r="U117" s="5">
        <v>5</v>
      </c>
      <c r="V117" s="5">
        <v>13</v>
      </c>
      <c r="W117" s="5" t="s">
        <v>548</v>
      </c>
      <c r="X117" s="5" t="s">
        <v>194</v>
      </c>
      <c r="Y117" s="5"/>
    </row>
    <row r="118" ht="42.75" spans="1:25">
      <c r="A118" s="5">
        <v>113</v>
      </c>
      <c r="B118" s="8" t="s">
        <v>534</v>
      </c>
      <c r="C118" s="8" t="s">
        <v>535</v>
      </c>
      <c r="D118" s="8" t="s">
        <v>53</v>
      </c>
      <c r="E118" s="5" t="s">
        <v>530</v>
      </c>
      <c r="F118" s="5" t="s">
        <v>570</v>
      </c>
      <c r="G118" s="5" t="s">
        <v>571</v>
      </c>
      <c r="H118" s="5" t="s">
        <v>38</v>
      </c>
      <c r="I118" s="5" t="s">
        <v>572</v>
      </c>
      <c r="J118" s="18">
        <v>45078</v>
      </c>
      <c r="K118" s="18">
        <v>45200</v>
      </c>
      <c r="L118" s="5" t="s">
        <v>570</v>
      </c>
      <c r="M118" s="5" t="s">
        <v>573</v>
      </c>
      <c r="N118" s="5" t="s">
        <v>574</v>
      </c>
      <c r="O118" s="5" t="s">
        <v>574</v>
      </c>
      <c r="P118" s="5" t="s">
        <v>575</v>
      </c>
      <c r="Q118" s="5" t="s">
        <v>576</v>
      </c>
      <c r="R118" s="5" t="s">
        <v>577</v>
      </c>
      <c r="S118" s="5" t="s">
        <v>578</v>
      </c>
      <c r="T118" s="5" t="s">
        <v>576</v>
      </c>
      <c r="U118" s="5" t="s">
        <v>579</v>
      </c>
      <c r="V118" s="5" t="s">
        <v>580</v>
      </c>
      <c r="W118" s="5" t="s">
        <v>539</v>
      </c>
      <c r="X118" s="5" t="s">
        <v>194</v>
      </c>
      <c r="Y118" s="5"/>
    </row>
    <row r="119" ht="57" spans="1:25">
      <c r="A119" s="5">
        <v>114</v>
      </c>
      <c r="B119" s="8" t="s">
        <v>32</v>
      </c>
      <c r="C119" s="8" t="s">
        <v>33</v>
      </c>
      <c r="D119" s="8" t="s">
        <v>508</v>
      </c>
      <c r="E119" s="5" t="s">
        <v>530</v>
      </c>
      <c r="F119" s="5" t="s">
        <v>570</v>
      </c>
      <c r="G119" s="5" t="s">
        <v>581</v>
      </c>
      <c r="H119" s="5" t="s">
        <v>38</v>
      </c>
      <c r="I119" s="5" t="s">
        <v>582</v>
      </c>
      <c r="J119" s="18">
        <v>45017</v>
      </c>
      <c r="K119" s="18">
        <v>45139</v>
      </c>
      <c r="L119" s="5" t="s">
        <v>570</v>
      </c>
      <c r="M119" s="5" t="s">
        <v>583</v>
      </c>
      <c r="N119" s="5" t="s">
        <v>584</v>
      </c>
      <c r="O119" s="5" t="s">
        <v>584</v>
      </c>
      <c r="P119" s="5" t="s">
        <v>575</v>
      </c>
      <c r="Q119" s="5" t="s">
        <v>576</v>
      </c>
      <c r="R119" s="5" t="s">
        <v>585</v>
      </c>
      <c r="S119" s="5" t="s">
        <v>586</v>
      </c>
      <c r="T119" s="5" t="s">
        <v>576</v>
      </c>
      <c r="U119" s="5" t="s">
        <v>587</v>
      </c>
      <c r="V119" s="5" t="s">
        <v>588</v>
      </c>
      <c r="W119" s="5" t="s">
        <v>539</v>
      </c>
      <c r="X119" s="5" t="s">
        <v>194</v>
      </c>
      <c r="Y119" s="5"/>
    </row>
    <row r="120" ht="71.25" spans="1:25">
      <c r="A120" s="5">
        <v>115</v>
      </c>
      <c r="B120" s="8" t="s">
        <v>534</v>
      </c>
      <c r="C120" s="8" t="s">
        <v>45</v>
      </c>
      <c r="D120" s="8" t="s">
        <v>220</v>
      </c>
      <c r="E120" s="5" t="s">
        <v>530</v>
      </c>
      <c r="F120" s="5" t="s">
        <v>589</v>
      </c>
      <c r="G120" s="5" t="s">
        <v>590</v>
      </c>
      <c r="H120" s="5" t="s">
        <v>196</v>
      </c>
      <c r="I120" s="5" t="s">
        <v>591</v>
      </c>
      <c r="J120" s="18">
        <v>44927</v>
      </c>
      <c r="K120" s="18">
        <v>45261</v>
      </c>
      <c r="L120" s="5" t="s">
        <v>589</v>
      </c>
      <c r="M120" s="5" t="s">
        <v>592</v>
      </c>
      <c r="N120" s="5">
        <v>50</v>
      </c>
      <c r="O120" s="5">
        <v>50</v>
      </c>
      <c r="P120" s="5">
        <v>0</v>
      </c>
      <c r="Q120" s="5">
        <v>1</v>
      </c>
      <c r="R120" s="5">
        <v>58</v>
      </c>
      <c r="S120" s="5">
        <v>188</v>
      </c>
      <c r="T120" s="5">
        <v>1</v>
      </c>
      <c r="U120" s="5">
        <v>7</v>
      </c>
      <c r="V120" s="5">
        <v>21</v>
      </c>
      <c r="W120" s="5" t="s">
        <v>593</v>
      </c>
      <c r="X120" s="5" t="s">
        <v>194</v>
      </c>
      <c r="Y120" s="5"/>
    </row>
    <row r="121" ht="42.75" spans="1:25">
      <c r="A121" s="5">
        <v>116</v>
      </c>
      <c r="B121" s="8" t="s">
        <v>534</v>
      </c>
      <c r="C121" s="8" t="s">
        <v>535</v>
      </c>
      <c r="D121" s="8" t="s">
        <v>53</v>
      </c>
      <c r="E121" s="5" t="s">
        <v>530</v>
      </c>
      <c r="F121" s="5" t="s">
        <v>589</v>
      </c>
      <c r="G121" s="5" t="s">
        <v>594</v>
      </c>
      <c r="H121" s="5" t="s">
        <v>196</v>
      </c>
      <c r="I121" s="5" t="s">
        <v>595</v>
      </c>
      <c r="J121" s="18">
        <v>44927</v>
      </c>
      <c r="K121" s="18">
        <v>45261</v>
      </c>
      <c r="L121" s="5" t="s">
        <v>589</v>
      </c>
      <c r="M121" s="5" t="s">
        <v>592</v>
      </c>
      <c r="N121" s="5">
        <v>150</v>
      </c>
      <c r="O121" s="5">
        <v>150</v>
      </c>
      <c r="P121" s="5">
        <v>0</v>
      </c>
      <c r="Q121" s="5">
        <v>1</v>
      </c>
      <c r="R121" s="5">
        <v>70</v>
      </c>
      <c r="S121" s="5">
        <v>272</v>
      </c>
      <c r="T121" s="5">
        <v>1</v>
      </c>
      <c r="U121" s="5">
        <v>5</v>
      </c>
      <c r="V121" s="5">
        <v>13</v>
      </c>
      <c r="W121" s="5" t="s">
        <v>539</v>
      </c>
      <c r="X121" s="5" t="s">
        <v>194</v>
      </c>
      <c r="Y121" s="5"/>
    </row>
    <row r="122" ht="57" spans="1:25">
      <c r="A122" s="5">
        <v>117</v>
      </c>
      <c r="B122" s="8" t="s">
        <v>32</v>
      </c>
      <c r="C122" s="8" t="s">
        <v>33</v>
      </c>
      <c r="D122" s="8" t="s">
        <v>508</v>
      </c>
      <c r="E122" s="5" t="s">
        <v>530</v>
      </c>
      <c r="F122" s="5" t="s">
        <v>589</v>
      </c>
      <c r="G122" s="5" t="s">
        <v>596</v>
      </c>
      <c r="H122" s="5" t="s">
        <v>196</v>
      </c>
      <c r="I122" s="5" t="s">
        <v>597</v>
      </c>
      <c r="J122" s="18">
        <v>44927</v>
      </c>
      <c r="K122" s="18">
        <v>45261</v>
      </c>
      <c r="L122" s="5" t="s">
        <v>589</v>
      </c>
      <c r="M122" s="5" t="s">
        <v>598</v>
      </c>
      <c r="N122" s="11">
        <v>100</v>
      </c>
      <c r="O122" s="11">
        <v>50</v>
      </c>
      <c r="P122" s="11">
        <v>50</v>
      </c>
      <c r="Q122" s="5">
        <v>1</v>
      </c>
      <c r="R122" s="5">
        <v>90</v>
      </c>
      <c r="S122" s="5">
        <v>358</v>
      </c>
      <c r="T122" s="5">
        <v>1</v>
      </c>
      <c r="U122" s="5">
        <v>9</v>
      </c>
      <c r="V122" s="5">
        <v>22</v>
      </c>
      <c r="W122" s="5" t="s">
        <v>548</v>
      </c>
      <c r="X122" s="5" t="s">
        <v>194</v>
      </c>
      <c r="Y122" s="5"/>
    </row>
    <row r="123" ht="71.25" spans="1:25">
      <c r="A123" s="5">
        <v>118</v>
      </c>
      <c r="B123" s="8" t="s">
        <v>534</v>
      </c>
      <c r="C123" s="8" t="s">
        <v>45</v>
      </c>
      <c r="D123" s="8" t="s">
        <v>46</v>
      </c>
      <c r="E123" s="5" t="s">
        <v>530</v>
      </c>
      <c r="F123" s="5" t="s">
        <v>589</v>
      </c>
      <c r="G123" s="5" t="s">
        <v>599</v>
      </c>
      <c r="H123" s="5" t="s">
        <v>196</v>
      </c>
      <c r="I123" s="5" t="s">
        <v>591</v>
      </c>
      <c r="J123" s="18">
        <v>44927</v>
      </c>
      <c r="K123" s="18">
        <v>45261</v>
      </c>
      <c r="L123" s="5" t="s">
        <v>589</v>
      </c>
      <c r="M123" s="5" t="s">
        <v>600</v>
      </c>
      <c r="N123" s="5">
        <v>30</v>
      </c>
      <c r="O123" s="5">
        <v>30</v>
      </c>
      <c r="P123" s="5">
        <v>0</v>
      </c>
      <c r="Q123" s="5">
        <v>1</v>
      </c>
      <c r="R123" s="5">
        <v>60</v>
      </c>
      <c r="S123" s="5">
        <v>202</v>
      </c>
      <c r="T123" s="5">
        <v>1</v>
      </c>
      <c r="U123" s="5">
        <v>9</v>
      </c>
      <c r="V123" s="5">
        <v>29</v>
      </c>
      <c r="W123" s="5" t="s">
        <v>593</v>
      </c>
      <c r="X123" s="5" t="s">
        <v>194</v>
      </c>
      <c r="Y123" s="5"/>
    </row>
    <row r="124" ht="71.25" spans="1:25">
      <c r="A124" s="5">
        <v>119</v>
      </c>
      <c r="B124" s="8" t="s">
        <v>534</v>
      </c>
      <c r="C124" s="8" t="s">
        <v>45</v>
      </c>
      <c r="D124" s="8" t="s">
        <v>275</v>
      </c>
      <c r="E124" s="5" t="s">
        <v>530</v>
      </c>
      <c r="F124" s="5" t="s">
        <v>601</v>
      </c>
      <c r="G124" s="5" t="s">
        <v>602</v>
      </c>
      <c r="H124" s="5" t="s">
        <v>603</v>
      </c>
      <c r="I124" s="5" t="s">
        <v>604</v>
      </c>
      <c r="J124" s="18">
        <v>44927</v>
      </c>
      <c r="K124" s="18">
        <v>45261</v>
      </c>
      <c r="L124" s="5" t="s">
        <v>601</v>
      </c>
      <c r="M124" s="5" t="s">
        <v>605</v>
      </c>
      <c r="N124" s="5">
        <v>140</v>
      </c>
      <c r="O124" s="5">
        <v>85</v>
      </c>
      <c r="P124" s="5">
        <v>55</v>
      </c>
      <c r="Q124" s="5">
        <v>1</v>
      </c>
      <c r="R124" s="5">
        <v>65</v>
      </c>
      <c r="S124" s="5">
        <v>210</v>
      </c>
      <c r="T124" s="5" t="s">
        <v>194</v>
      </c>
      <c r="U124" s="5">
        <v>8</v>
      </c>
      <c r="V124" s="5">
        <v>32</v>
      </c>
      <c r="W124" s="5" t="s">
        <v>560</v>
      </c>
      <c r="X124" s="5" t="s">
        <v>194</v>
      </c>
      <c r="Y124" s="5"/>
    </row>
    <row r="125" ht="71.25" spans="1:25">
      <c r="A125" s="5">
        <v>120</v>
      </c>
      <c r="B125" s="8" t="s">
        <v>534</v>
      </c>
      <c r="C125" s="8" t="s">
        <v>45</v>
      </c>
      <c r="D125" s="8" t="s">
        <v>46</v>
      </c>
      <c r="E125" s="5" t="s">
        <v>530</v>
      </c>
      <c r="F125" s="5" t="s">
        <v>601</v>
      </c>
      <c r="G125" s="5" t="s">
        <v>606</v>
      </c>
      <c r="H125" s="5" t="s">
        <v>196</v>
      </c>
      <c r="I125" s="5" t="s">
        <v>607</v>
      </c>
      <c r="J125" s="18">
        <v>44927</v>
      </c>
      <c r="K125" s="18">
        <v>45261</v>
      </c>
      <c r="L125" s="5" t="s">
        <v>601</v>
      </c>
      <c r="M125" s="5" t="s">
        <v>608</v>
      </c>
      <c r="N125" s="5">
        <v>117</v>
      </c>
      <c r="O125" s="5">
        <v>77</v>
      </c>
      <c r="P125" s="5">
        <v>40</v>
      </c>
      <c r="Q125" s="5">
        <v>1</v>
      </c>
      <c r="R125" s="5">
        <v>630</v>
      </c>
      <c r="S125" s="5">
        <v>2434</v>
      </c>
      <c r="T125" s="5" t="s">
        <v>194</v>
      </c>
      <c r="U125" s="5">
        <v>115</v>
      </c>
      <c r="V125" s="5">
        <v>369</v>
      </c>
      <c r="W125" s="5" t="s">
        <v>593</v>
      </c>
      <c r="X125" s="5" t="s">
        <v>194</v>
      </c>
      <c r="Y125" s="5"/>
    </row>
    <row r="126" ht="71.25" spans="1:25">
      <c r="A126" s="5">
        <v>121</v>
      </c>
      <c r="B126" s="8" t="s">
        <v>32</v>
      </c>
      <c r="C126" s="8" t="s">
        <v>33</v>
      </c>
      <c r="D126" s="8" t="s">
        <v>116</v>
      </c>
      <c r="E126" s="5" t="s">
        <v>530</v>
      </c>
      <c r="F126" s="5" t="s">
        <v>601</v>
      </c>
      <c r="G126" s="5" t="s">
        <v>609</v>
      </c>
      <c r="H126" s="5" t="s">
        <v>38</v>
      </c>
      <c r="I126" s="5" t="s">
        <v>610</v>
      </c>
      <c r="J126" s="18">
        <v>44927</v>
      </c>
      <c r="K126" s="18">
        <v>45261</v>
      </c>
      <c r="L126" s="5" t="s">
        <v>601</v>
      </c>
      <c r="M126" s="5" t="s">
        <v>611</v>
      </c>
      <c r="N126" s="5">
        <v>50</v>
      </c>
      <c r="O126" s="5">
        <v>35</v>
      </c>
      <c r="P126" s="5">
        <v>15</v>
      </c>
      <c r="Q126" s="5">
        <v>1</v>
      </c>
      <c r="R126" s="5">
        <v>170</v>
      </c>
      <c r="S126" s="5">
        <v>510</v>
      </c>
      <c r="T126" s="5" t="s">
        <v>194</v>
      </c>
      <c r="U126" s="5">
        <v>35</v>
      </c>
      <c r="V126" s="5">
        <v>86</v>
      </c>
      <c r="W126" s="5" t="s">
        <v>539</v>
      </c>
      <c r="X126" s="5" t="s">
        <v>194</v>
      </c>
      <c r="Y126" s="5"/>
    </row>
    <row r="127" ht="42.75" spans="1:25">
      <c r="A127" s="5">
        <v>122</v>
      </c>
      <c r="B127" s="8" t="s">
        <v>534</v>
      </c>
      <c r="C127" s="8" t="s">
        <v>45</v>
      </c>
      <c r="D127" s="8" t="s">
        <v>275</v>
      </c>
      <c r="E127" s="5" t="s">
        <v>530</v>
      </c>
      <c r="F127" s="5" t="s">
        <v>601</v>
      </c>
      <c r="G127" s="5" t="s">
        <v>612</v>
      </c>
      <c r="H127" s="5" t="s">
        <v>38</v>
      </c>
      <c r="I127" s="5" t="s">
        <v>613</v>
      </c>
      <c r="J127" s="18">
        <v>44927</v>
      </c>
      <c r="K127" s="18">
        <v>45261</v>
      </c>
      <c r="L127" s="5" t="s">
        <v>601</v>
      </c>
      <c r="M127" s="5" t="s">
        <v>614</v>
      </c>
      <c r="N127" s="5">
        <v>60</v>
      </c>
      <c r="O127" s="5">
        <v>40</v>
      </c>
      <c r="P127" s="5">
        <v>20</v>
      </c>
      <c r="Q127" s="5">
        <v>1</v>
      </c>
      <c r="R127" s="5">
        <v>15</v>
      </c>
      <c r="S127" s="5">
        <v>42</v>
      </c>
      <c r="T127" s="5" t="s">
        <v>194</v>
      </c>
      <c r="U127" s="5">
        <v>11</v>
      </c>
      <c r="V127" s="5">
        <v>32</v>
      </c>
      <c r="W127" s="5" t="s">
        <v>560</v>
      </c>
      <c r="X127" s="5" t="s">
        <v>194</v>
      </c>
      <c r="Y127" s="5"/>
    </row>
    <row r="128" ht="71.25" spans="1:25">
      <c r="A128" s="5">
        <v>123</v>
      </c>
      <c r="B128" s="8" t="s">
        <v>534</v>
      </c>
      <c r="C128" s="8" t="s">
        <v>535</v>
      </c>
      <c r="D128" s="8" t="s">
        <v>53</v>
      </c>
      <c r="E128" s="5" t="s">
        <v>530</v>
      </c>
      <c r="F128" s="5" t="s">
        <v>601</v>
      </c>
      <c r="G128" s="5" t="s">
        <v>615</v>
      </c>
      <c r="H128" s="5" t="s">
        <v>616</v>
      </c>
      <c r="I128" s="5" t="s">
        <v>617</v>
      </c>
      <c r="J128" s="18">
        <v>44927</v>
      </c>
      <c r="K128" s="18">
        <v>45261</v>
      </c>
      <c r="L128" s="5" t="s">
        <v>601</v>
      </c>
      <c r="M128" s="5" t="s">
        <v>611</v>
      </c>
      <c r="N128" s="5">
        <v>120</v>
      </c>
      <c r="O128" s="5">
        <v>70</v>
      </c>
      <c r="P128" s="5">
        <v>50</v>
      </c>
      <c r="Q128" s="5">
        <v>1</v>
      </c>
      <c r="R128" s="5">
        <v>116</v>
      </c>
      <c r="S128" s="5">
        <v>376</v>
      </c>
      <c r="T128" s="5" t="s">
        <v>194</v>
      </c>
      <c r="U128" s="5">
        <v>32</v>
      </c>
      <c r="V128" s="5">
        <v>89</v>
      </c>
      <c r="W128" s="5" t="s">
        <v>539</v>
      </c>
      <c r="X128" s="5" t="s">
        <v>194</v>
      </c>
      <c r="Y128" s="5"/>
    </row>
    <row r="129" ht="71.25" spans="1:25">
      <c r="A129" s="5">
        <v>124</v>
      </c>
      <c r="B129" s="8" t="s">
        <v>534</v>
      </c>
      <c r="C129" s="8" t="s">
        <v>535</v>
      </c>
      <c r="D129" s="8" t="s">
        <v>53</v>
      </c>
      <c r="E129" s="5" t="s">
        <v>530</v>
      </c>
      <c r="F129" s="5" t="s">
        <v>601</v>
      </c>
      <c r="G129" s="5" t="s">
        <v>618</v>
      </c>
      <c r="H129" s="5" t="s">
        <v>616</v>
      </c>
      <c r="I129" s="5" t="s">
        <v>619</v>
      </c>
      <c r="J129" s="18">
        <v>44927</v>
      </c>
      <c r="K129" s="18">
        <v>45261</v>
      </c>
      <c r="L129" s="5" t="s">
        <v>601</v>
      </c>
      <c r="M129" s="5" t="s">
        <v>620</v>
      </c>
      <c r="N129" s="5">
        <v>100</v>
      </c>
      <c r="O129" s="5">
        <v>70</v>
      </c>
      <c r="P129" s="5">
        <v>30</v>
      </c>
      <c r="Q129" s="5">
        <v>1</v>
      </c>
      <c r="R129" s="5">
        <v>158</v>
      </c>
      <c r="S129" s="5">
        <v>602</v>
      </c>
      <c r="T129" s="5" t="s">
        <v>194</v>
      </c>
      <c r="U129" s="5">
        <v>59</v>
      </c>
      <c r="V129" s="5">
        <v>156</v>
      </c>
      <c r="W129" s="5" t="s">
        <v>539</v>
      </c>
      <c r="X129" s="5" t="s">
        <v>194</v>
      </c>
      <c r="Y129" s="5"/>
    </row>
    <row r="130" ht="71.25" spans="1:25">
      <c r="A130" s="5">
        <v>125</v>
      </c>
      <c r="B130" s="8" t="s">
        <v>32</v>
      </c>
      <c r="C130" s="8" t="s">
        <v>33</v>
      </c>
      <c r="D130" s="8" t="s">
        <v>508</v>
      </c>
      <c r="E130" s="5" t="s">
        <v>530</v>
      </c>
      <c r="F130" s="5" t="s">
        <v>601</v>
      </c>
      <c r="G130" s="5" t="s">
        <v>621</v>
      </c>
      <c r="H130" s="5" t="s">
        <v>38</v>
      </c>
      <c r="I130" s="5" t="s">
        <v>622</v>
      </c>
      <c r="J130" s="18">
        <v>44927</v>
      </c>
      <c r="K130" s="18">
        <v>45261</v>
      </c>
      <c r="L130" s="5" t="s">
        <v>601</v>
      </c>
      <c r="M130" s="5" t="s">
        <v>623</v>
      </c>
      <c r="N130" s="11">
        <v>100</v>
      </c>
      <c r="O130" s="11">
        <v>50</v>
      </c>
      <c r="P130" s="11">
        <v>50</v>
      </c>
      <c r="Q130" s="5">
        <v>1</v>
      </c>
      <c r="R130" s="5">
        <v>182</v>
      </c>
      <c r="S130" s="5">
        <v>637</v>
      </c>
      <c r="T130" s="5" t="s">
        <v>194</v>
      </c>
      <c r="U130" s="5">
        <v>42</v>
      </c>
      <c r="V130" s="5">
        <v>108</v>
      </c>
      <c r="W130" s="5" t="s">
        <v>548</v>
      </c>
      <c r="X130" s="5" t="s">
        <v>194</v>
      </c>
      <c r="Y130" s="5"/>
    </row>
    <row r="131" ht="42.75" spans="1:25">
      <c r="A131" s="5">
        <v>126</v>
      </c>
      <c r="B131" s="8" t="s">
        <v>534</v>
      </c>
      <c r="C131" s="8" t="s">
        <v>535</v>
      </c>
      <c r="D131" s="8" t="s">
        <v>53</v>
      </c>
      <c r="E131" s="5" t="s">
        <v>530</v>
      </c>
      <c r="F131" s="5" t="s">
        <v>624</v>
      </c>
      <c r="G131" s="5" t="s">
        <v>625</v>
      </c>
      <c r="H131" s="5" t="s">
        <v>38</v>
      </c>
      <c r="I131" s="5" t="s">
        <v>626</v>
      </c>
      <c r="J131" s="18" t="s">
        <v>627</v>
      </c>
      <c r="K131" s="18" t="s">
        <v>546</v>
      </c>
      <c r="L131" s="5" t="s">
        <v>624</v>
      </c>
      <c r="M131" s="5" t="s">
        <v>628</v>
      </c>
      <c r="N131" s="5">
        <v>28</v>
      </c>
      <c r="O131" s="5">
        <v>28</v>
      </c>
      <c r="P131" s="5">
        <v>0</v>
      </c>
      <c r="Q131" s="5">
        <v>2</v>
      </c>
      <c r="R131" s="5">
        <v>138</v>
      </c>
      <c r="S131" s="5">
        <v>590</v>
      </c>
      <c r="T131" s="5">
        <v>2</v>
      </c>
      <c r="U131" s="5">
        <v>2</v>
      </c>
      <c r="V131" s="5">
        <v>5</v>
      </c>
      <c r="W131" s="5" t="s">
        <v>539</v>
      </c>
      <c r="X131" s="5" t="s">
        <v>194</v>
      </c>
      <c r="Y131" s="5"/>
    </row>
    <row r="132" ht="57" spans="1:25">
      <c r="A132" s="5">
        <v>127</v>
      </c>
      <c r="B132" s="8" t="s">
        <v>32</v>
      </c>
      <c r="C132" s="8" t="s">
        <v>33</v>
      </c>
      <c r="D132" s="8" t="s">
        <v>116</v>
      </c>
      <c r="E132" s="5" t="s">
        <v>530</v>
      </c>
      <c r="F132" s="5" t="s">
        <v>624</v>
      </c>
      <c r="G132" s="5" t="s">
        <v>629</v>
      </c>
      <c r="H132" s="5" t="s">
        <v>38</v>
      </c>
      <c r="I132" s="5" t="s">
        <v>630</v>
      </c>
      <c r="J132" s="18" t="s">
        <v>631</v>
      </c>
      <c r="K132" s="18" t="s">
        <v>546</v>
      </c>
      <c r="L132" s="5" t="s">
        <v>624</v>
      </c>
      <c r="M132" s="5" t="s">
        <v>555</v>
      </c>
      <c r="N132" s="5">
        <v>25</v>
      </c>
      <c r="O132" s="5">
        <v>25</v>
      </c>
      <c r="P132" s="5">
        <v>0</v>
      </c>
      <c r="Q132" s="5">
        <v>2</v>
      </c>
      <c r="R132" s="5">
        <v>70</v>
      </c>
      <c r="S132" s="5">
        <v>320</v>
      </c>
      <c r="T132" s="5">
        <v>2</v>
      </c>
      <c r="U132" s="5">
        <v>2</v>
      </c>
      <c r="V132" s="5">
        <v>4</v>
      </c>
      <c r="W132" s="5" t="s">
        <v>539</v>
      </c>
      <c r="X132" s="5" t="s">
        <v>194</v>
      </c>
      <c r="Y132" s="5"/>
    </row>
    <row r="133" ht="42.75" spans="1:25">
      <c r="A133" s="5">
        <v>128</v>
      </c>
      <c r="B133" s="8" t="s">
        <v>32</v>
      </c>
      <c r="C133" s="8" t="s">
        <v>632</v>
      </c>
      <c r="D133" s="8" t="s">
        <v>34</v>
      </c>
      <c r="E133" s="5" t="s">
        <v>530</v>
      </c>
      <c r="F133" s="5" t="s">
        <v>633</v>
      </c>
      <c r="G133" s="5" t="s">
        <v>634</v>
      </c>
      <c r="H133" s="5" t="s">
        <v>38</v>
      </c>
      <c r="I133" s="5" t="s">
        <v>635</v>
      </c>
      <c r="J133" s="5" t="s">
        <v>636</v>
      </c>
      <c r="K133" s="18" t="s">
        <v>546</v>
      </c>
      <c r="L133" s="18" t="s">
        <v>633</v>
      </c>
      <c r="M133" s="5" t="s">
        <v>555</v>
      </c>
      <c r="N133" s="5" t="s">
        <v>637</v>
      </c>
      <c r="O133" s="5" t="s">
        <v>637</v>
      </c>
      <c r="P133" s="5" t="s">
        <v>575</v>
      </c>
      <c r="Q133" s="5" t="s">
        <v>576</v>
      </c>
      <c r="R133" s="5" t="s">
        <v>638</v>
      </c>
      <c r="S133" s="5" t="s">
        <v>639</v>
      </c>
      <c r="T133" s="5" t="s">
        <v>576</v>
      </c>
      <c r="U133" s="5" t="s">
        <v>587</v>
      </c>
      <c r="V133" s="5" t="s">
        <v>640</v>
      </c>
      <c r="W133" s="5" t="s">
        <v>548</v>
      </c>
      <c r="X133" s="5" t="s">
        <v>194</v>
      </c>
      <c r="Y133" s="5"/>
    </row>
    <row r="134" ht="42.75" spans="1:25">
      <c r="A134" s="5">
        <v>129</v>
      </c>
      <c r="B134" s="8" t="s">
        <v>534</v>
      </c>
      <c r="C134" s="8" t="s">
        <v>535</v>
      </c>
      <c r="D134" s="8" t="s">
        <v>53</v>
      </c>
      <c r="E134" s="5" t="s">
        <v>530</v>
      </c>
      <c r="F134" s="5" t="s">
        <v>633</v>
      </c>
      <c r="G134" s="5" t="s">
        <v>641</v>
      </c>
      <c r="H134" s="5" t="s">
        <v>38</v>
      </c>
      <c r="I134" s="5" t="s">
        <v>642</v>
      </c>
      <c r="J134" s="5" t="s">
        <v>636</v>
      </c>
      <c r="K134" s="18" t="s">
        <v>546</v>
      </c>
      <c r="L134" s="18" t="s">
        <v>633</v>
      </c>
      <c r="M134" s="5" t="s">
        <v>643</v>
      </c>
      <c r="N134" s="5">
        <v>81</v>
      </c>
      <c r="O134" s="5">
        <v>81</v>
      </c>
      <c r="P134" s="5">
        <v>0</v>
      </c>
      <c r="Q134" s="5">
        <v>1</v>
      </c>
      <c r="R134" s="5">
        <v>35</v>
      </c>
      <c r="S134" s="5">
        <v>180</v>
      </c>
      <c r="T134" s="5">
        <v>1</v>
      </c>
      <c r="U134" s="5">
        <v>4</v>
      </c>
      <c r="V134" s="5">
        <v>7</v>
      </c>
      <c r="W134" s="5" t="s">
        <v>539</v>
      </c>
      <c r="X134" s="5" t="s">
        <v>194</v>
      </c>
      <c r="Y134" s="5"/>
    </row>
    <row r="135" ht="42.75" spans="1:25">
      <c r="A135" s="5">
        <v>130</v>
      </c>
      <c r="B135" s="8" t="s">
        <v>534</v>
      </c>
      <c r="C135" s="8" t="s">
        <v>45</v>
      </c>
      <c r="D135" s="8" t="s">
        <v>46</v>
      </c>
      <c r="E135" s="5" t="s">
        <v>530</v>
      </c>
      <c r="F135" s="5" t="s">
        <v>633</v>
      </c>
      <c r="G135" s="5" t="s">
        <v>644</v>
      </c>
      <c r="H135" s="5" t="s">
        <v>38</v>
      </c>
      <c r="I135" s="5" t="s">
        <v>645</v>
      </c>
      <c r="J135" s="18">
        <v>44927</v>
      </c>
      <c r="K135" s="18">
        <v>45261</v>
      </c>
      <c r="L135" s="18" t="s">
        <v>633</v>
      </c>
      <c r="M135" s="5" t="s">
        <v>646</v>
      </c>
      <c r="N135" s="5" t="s">
        <v>647</v>
      </c>
      <c r="O135" s="5" t="s">
        <v>647</v>
      </c>
      <c r="P135" s="5" t="s">
        <v>575</v>
      </c>
      <c r="Q135" s="5" t="s">
        <v>576</v>
      </c>
      <c r="R135" s="5" t="s">
        <v>648</v>
      </c>
      <c r="S135" s="5" t="s">
        <v>649</v>
      </c>
      <c r="T135" s="5" t="s">
        <v>576</v>
      </c>
      <c r="U135" s="5" t="s">
        <v>650</v>
      </c>
      <c r="V135" s="5" t="s">
        <v>651</v>
      </c>
      <c r="W135" s="5" t="s">
        <v>560</v>
      </c>
      <c r="X135" s="5" t="s">
        <v>194</v>
      </c>
      <c r="Y135" s="5"/>
    </row>
    <row r="136" ht="57" spans="1:25">
      <c r="A136" s="5">
        <v>131</v>
      </c>
      <c r="B136" s="8" t="s">
        <v>534</v>
      </c>
      <c r="C136" s="8" t="s">
        <v>535</v>
      </c>
      <c r="D136" s="8" t="s">
        <v>53</v>
      </c>
      <c r="E136" s="5" t="s">
        <v>530</v>
      </c>
      <c r="F136" s="5" t="s">
        <v>652</v>
      </c>
      <c r="G136" s="5" t="s">
        <v>653</v>
      </c>
      <c r="H136" s="9" t="s">
        <v>79</v>
      </c>
      <c r="I136" s="5" t="s">
        <v>654</v>
      </c>
      <c r="J136" s="18">
        <v>44927</v>
      </c>
      <c r="K136" s="18">
        <v>45261</v>
      </c>
      <c r="L136" s="18" t="s">
        <v>652</v>
      </c>
      <c r="M136" s="5" t="s">
        <v>573</v>
      </c>
      <c r="N136" s="5">
        <v>50</v>
      </c>
      <c r="O136" s="5">
        <v>30</v>
      </c>
      <c r="P136" s="5">
        <v>20</v>
      </c>
      <c r="Q136" s="5">
        <v>1</v>
      </c>
      <c r="R136" s="5">
        <v>120</v>
      </c>
      <c r="S136" s="5">
        <v>720</v>
      </c>
      <c r="T136" s="5">
        <v>1</v>
      </c>
      <c r="U136" s="5">
        <v>10</v>
      </c>
      <c r="V136" s="5">
        <v>35</v>
      </c>
      <c r="W136" s="5" t="s">
        <v>539</v>
      </c>
      <c r="X136" s="8" t="s">
        <v>194</v>
      </c>
      <c r="Y136" s="8"/>
    </row>
    <row r="137" ht="57" spans="1:25">
      <c r="A137" s="5">
        <v>132</v>
      </c>
      <c r="B137" s="8" t="s">
        <v>534</v>
      </c>
      <c r="C137" s="8" t="s">
        <v>45</v>
      </c>
      <c r="D137" s="8" t="s">
        <v>46</v>
      </c>
      <c r="E137" s="5" t="s">
        <v>530</v>
      </c>
      <c r="F137" s="5" t="s">
        <v>652</v>
      </c>
      <c r="G137" s="5" t="s">
        <v>655</v>
      </c>
      <c r="H137" s="5" t="s">
        <v>196</v>
      </c>
      <c r="I137" s="5" t="s">
        <v>656</v>
      </c>
      <c r="J137" s="18">
        <v>44927</v>
      </c>
      <c r="K137" s="18">
        <v>45261</v>
      </c>
      <c r="L137" s="18" t="s">
        <v>652</v>
      </c>
      <c r="M137" s="5" t="s">
        <v>657</v>
      </c>
      <c r="N137" s="5">
        <v>100</v>
      </c>
      <c r="O137" s="5">
        <v>100</v>
      </c>
      <c r="P137" s="5">
        <v>0</v>
      </c>
      <c r="Q137" s="5">
        <v>1</v>
      </c>
      <c r="R137" s="5">
        <v>635</v>
      </c>
      <c r="S137" s="5">
        <v>2259</v>
      </c>
      <c r="T137" s="5">
        <v>1</v>
      </c>
      <c r="U137" s="5">
        <v>52</v>
      </c>
      <c r="V137" s="5">
        <v>148</v>
      </c>
      <c r="W137" s="5" t="s">
        <v>593</v>
      </c>
      <c r="X137" s="8" t="s">
        <v>194</v>
      </c>
      <c r="Y137" s="8"/>
    </row>
    <row r="138" ht="42.75" spans="1:25">
      <c r="A138" s="5">
        <v>133</v>
      </c>
      <c r="B138" s="8" t="s">
        <v>534</v>
      </c>
      <c r="C138" s="8" t="s">
        <v>45</v>
      </c>
      <c r="D138" s="8" t="s">
        <v>275</v>
      </c>
      <c r="E138" s="5" t="s">
        <v>530</v>
      </c>
      <c r="F138" s="5" t="s">
        <v>652</v>
      </c>
      <c r="G138" s="5" t="s">
        <v>658</v>
      </c>
      <c r="H138" s="5" t="s">
        <v>196</v>
      </c>
      <c r="I138" s="5" t="s">
        <v>659</v>
      </c>
      <c r="J138" s="18">
        <v>44927</v>
      </c>
      <c r="K138" s="18">
        <v>45261</v>
      </c>
      <c r="L138" s="18" t="s">
        <v>652</v>
      </c>
      <c r="M138" s="5" t="s">
        <v>660</v>
      </c>
      <c r="N138" s="5">
        <v>50</v>
      </c>
      <c r="O138" s="5">
        <v>50</v>
      </c>
      <c r="P138" s="5">
        <v>0</v>
      </c>
      <c r="Q138" s="5">
        <v>1</v>
      </c>
      <c r="R138" s="5">
        <v>635</v>
      </c>
      <c r="S138" s="5">
        <v>2259</v>
      </c>
      <c r="T138" s="5">
        <v>1</v>
      </c>
      <c r="U138" s="5">
        <v>52</v>
      </c>
      <c r="V138" s="5">
        <v>148</v>
      </c>
      <c r="W138" s="5" t="s">
        <v>593</v>
      </c>
      <c r="X138" s="8" t="s">
        <v>194</v>
      </c>
      <c r="Y138" s="8"/>
    </row>
    <row r="139" ht="57" spans="1:25">
      <c r="A139" s="5">
        <v>134</v>
      </c>
      <c r="B139" s="8" t="s">
        <v>32</v>
      </c>
      <c r="C139" s="8" t="s">
        <v>33</v>
      </c>
      <c r="D139" s="8" t="s">
        <v>508</v>
      </c>
      <c r="E139" s="5" t="s">
        <v>530</v>
      </c>
      <c r="F139" s="5" t="s">
        <v>652</v>
      </c>
      <c r="G139" s="5" t="s">
        <v>661</v>
      </c>
      <c r="H139" s="5" t="s">
        <v>38</v>
      </c>
      <c r="I139" s="5" t="s">
        <v>662</v>
      </c>
      <c r="J139" s="18">
        <v>44927</v>
      </c>
      <c r="K139" s="18">
        <v>45261</v>
      </c>
      <c r="L139" s="18" t="s">
        <v>652</v>
      </c>
      <c r="M139" s="5" t="s">
        <v>663</v>
      </c>
      <c r="N139" s="5">
        <v>45</v>
      </c>
      <c r="O139" s="5">
        <v>45</v>
      </c>
      <c r="P139" s="5">
        <v>0</v>
      </c>
      <c r="Q139" s="5">
        <v>1</v>
      </c>
      <c r="R139" s="5">
        <v>110</v>
      </c>
      <c r="S139" s="5">
        <v>320</v>
      </c>
      <c r="T139" s="5">
        <v>1</v>
      </c>
      <c r="U139" s="5">
        <v>5</v>
      </c>
      <c r="V139" s="5">
        <v>12</v>
      </c>
      <c r="W139" s="5" t="s">
        <v>548</v>
      </c>
      <c r="X139" s="8" t="s">
        <v>194</v>
      </c>
      <c r="Y139" s="8"/>
    </row>
    <row r="140" ht="71.25" spans="1:25">
      <c r="A140" s="5">
        <v>135</v>
      </c>
      <c r="B140" s="8" t="s">
        <v>534</v>
      </c>
      <c r="C140" s="8" t="s">
        <v>45</v>
      </c>
      <c r="D140" s="8" t="s">
        <v>46</v>
      </c>
      <c r="E140" s="5" t="s">
        <v>530</v>
      </c>
      <c r="F140" s="5" t="s">
        <v>652</v>
      </c>
      <c r="G140" s="5" t="s">
        <v>664</v>
      </c>
      <c r="H140" s="5" t="s">
        <v>196</v>
      </c>
      <c r="I140" s="5" t="s">
        <v>665</v>
      </c>
      <c r="J140" s="5" t="s">
        <v>666</v>
      </c>
      <c r="K140" s="18" t="s">
        <v>667</v>
      </c>
      <c r="L140" s="18" t="s">
        <v>652</v>
      </c>
      <c r="M140" s="5" t="s">
        <v>668</v>
      </c>
      <c r="N140" s="11">
        <v>100</v>
      </c>
      <c r="O140" s="11">
        <v>50</v>
      </c>
      <c r="P140" s="11">
        <v>50</v>
      </c>
      <c r="Q140" s="5">
        <v>1</v>
      </c>
      <c r="R140" s="5">
        <v>635</v>
      </c>
      <c r="S140" s="5">
        <v>2259</v>
      </c>
      <c r="T140" s="5">
        <v>1</v>
      </c>
      <c r="U140" s="5">
        <v>52</v>
      </c>
      <c r="V140" s="5">
        <v>148</v>
      </c>
      <c r="W140" s="5" t="s">
        <v>593</v>
      </c>
      <c r="X140" s="8" t="s">
        <v>194</v>
      </c>
      <c r="Y140" s="8"/>
    </row>
    <row r="141" ht="42.75" spans="1:25">
      <c r="A141" s="5">
        <v>136</v>
      </c>
      <c r="B141" s="8" t="s">
        <v>534</v>
      </c>
      <c r="C141" s="8" t="s">
        <v>45</v>
      </c>
      <c r="D141" s="8" t="s">
        <v>220</v>
      </c>
      <c r="E141" s="5" t="s">
        <v>530</v>
      </c>
      <c r="F141" s="5" t="s">
        <v>669</v>
      </c>
      <c r="G141" s="5" t="s">
        <v>670</v>
      </c>
      <c r="H141" s="5" t="s">
        <v>196</v>
      </c>
      <c r="I141" s="5" t="s">
        <v>671</v>
      </c>
      <c r="J141" s="18">
        <v>44927</v>
      </c>
      <c r="K141" s="18">
        <v>45261</v>
      </c>
      <c r="L141" s="18" t="s">
        <v>669</v>
      </c>
      <c r="M141" s="5" t="s">
        <v>672</v>
      </c>
      <c r="N141" s="5">
        <v>100</v>
      </c>
      <c r="O141" s="5">
        <v>100</v>
      </c>
      <c r="P141" s="5">
        <v>0</v>
      </c>
      <c r="Q141" s="5">
        <v>1</v>
      </c>
      <c r="R141" s="5">
        <v>53</v>
      </c>
      <c r="S141" s="5">
        <v>365</v>
      </c>
      <c r="T141" s="5">
        <v>1</v>
      </c>
      <c r="U141" s="5">
        <v>3</v>
      </c>
      <c r="V141" s="5">
        <v>9</v>
      </c>
      <c r="W141" s="5" t="s">
        <v>560</v>
      </c>
      <c r="X141" s="8" t="s">
        <v>194</v>
      </c>
      <c r="Y141" s="8"/>
    </row>
    <row r="142" ht="42.75" spans="1:25">
      <c r="A142" s="5">
        <v>137</v>
      </c>
      <c r="B142" s="8" t="s">
        <v>534</v>
      </c>
      <c r="C142" s="8" t="s">
        <v>535</v>
      </c>
      <c r="D142" s="8" t="s">
        <v>53</v>
      </c>
      <c r="E142" s="5" t="s">
        <v>530</v>
      </c>
      <c r="F142" s="5" t="s">
        <v>669</v>
      </c>
      <c r="G142" s="5" t="s">
        <v>673</v>
      </c>
      <c r="H142" s="5" t="s">
        <v>196</v>
      </c>
      <c r="I142" s="5" t="s">
        <v>674</v>
      </c>
      <c r="J142" s="18">
        <v>44927</v>
      </c>
      <c r="K142" s="18">
        <v>45261</v>
      </c>
      <c r="L142" s="18" t="s">
        <v>669</v>
      </c>
      <c r="M142" s="5" t="s">
        <v>675</v>
      </c>
      <c r="N142" s="5">
        <v>10</v>
      </c>
      <c r="O142" s="5">
        <v>10</v>
      </c>
      <c r="P142" s="5">
        <v>0</v>
      </c>
      <c r="Q142" s="5">
        <v>1</v>
      </c>
      <c r="R142" s="5">
        <v>64</v>
      </c>
      <c r="S142" s="5">
        <v>324</v>
      </c>
      <c r="T142" s="5">
        <v>1</v>
      </c>
      <c r="U142" s="5">
        <v>4</v>
      </c>
      <c r="V142" s="5">
        <v>9</v>
      </c>
      <c r="W142" s="5" t="s">
        <v>539</v>
      </c>
      <c r="X142" s="8" t="s">
        <v>194</v>
      </c>
      <c r="Y142" s="8"/>
    </row>
    <row r="143" ht="57" spans="1:25">
      <c r="A143" s="5">
        <v>138</v>
      </c>
      <c r="B143" s="8" t="s">
        <v>32</v>
      </c>
      <c r="C143" s="8" t="s">
        <v>33</v>
      </c>
      <c r="D143" s="8" t="s">
        <v>676</v>
      </c>
      <c r="E143" s="5" t="s">
        <v>530</v>
      </c>
      <c r="F143" s="5" t="s">
        <v>669</v>
      </c>
      <c r="G143" s="5" t="s">
        <v>677</v>
      </c>
      <c r="H143" s="5" t="s">
        <v>196</v>
      </c>
      <c r="I143" s="5" t="s">
        <v>678</v>
      </c>
      <c r="J143" s="18">
        <v>44927</v>
      </c>
      <c r="K143" s="18">
        <v>45261</v>
      </c>
      <c r="L143" s="18" t="s">
        <v>669</v>
      </c>
      <c r="M143" s="5" t="s">
        <v>679</v>
      </c>
      <c r="N143" s="5">
        <v>175</v>
      </c>
      <c r="O143" s="5">
        <v>175</v>
      </c>
      <c r="P143" s="5">
        <v>0</v>
      </c>
      <c r="Q143" s="5">
        <v>1</v>
      </c>
      <c r="R143" s="5">
        <v>289</v>
      </c>
      <c r="S143" s="5">
        <v>786</v>
      </c>
      <c r="T143" s="5">
        <v>1</v>
      </c>
      <c r="U143" s="5">
        <v>18</v>
      </c>
      <c r="V143" s="5">
        <v>49</v>
      </c>
      <c r="W143" s="5" t="s">
        <v>548</v>
      </c>
      <c r="X143" s="8" t="s">
        <v>194</v>
      </c>
      <c r="Y143" s="8"/>
    </row>
    <row r="144" ht="42.75" spans="1:25">
      <c r="A144" s="5">
        <v>139</v>
      </c>
      <c r="B144" s="8" t="s">
        <v>534</v>
      </c>
      <c r="C144" s="8" t="s">
        <v>535</v>
      </c>
      <c r="D144" s="8" t="s">
        <v>53</v>
      </c>
      <c r="E144" s="5" t="s">
        <v>530</v>
      </c>
      <c r="F144" s="5" t="s">
        <v>669</v>
      </c>
      <c r="G144" s="5" t="s">
        <v>680</v>
      </c>
      <c r="H144" s="5" t="s">
        <v>196</v>
      </c>
      <c r="I144" s="5" t="s">
        <v>681</v>
      </c>
      <c r="J144" s="18">
        <v>44927</v>
      </c>
      <c r="K144" s="18">
        <v>45261</v>
      </c>
      <c r="L144" s="18" t="s">
        <v>669</v>
      </c>
      <c r="M144" s="5" t="s">
        <v>682</v>
      </c>
      <c r="N144" s="5">
        <v>15</v>
      </c>
      <c r="O144" s="5">
        <v>15</v>
      </c>
      <c r="P144" s="5">
        <v>0</v>
      </c>
      <c r="Q144" s="5">
        <v>1</v>
      </c>
      <c r="R144" s="5">
        <v>35</v>
      </c>
      <c r="S144" s="5">
        <v>156</v>
      </c>
      <c r="T144" s="5">
        <v>1</v>
      </c>
      <c r="U144" s="5">
        <v>7</v>
      </c>
      <c r="V144" s="5">
        <v>23</v>
      </c>
      <c r="W144" s="5" t="s">
        <v>593</v>
      </c>
      <c r="X144" s="8" t="s">
        <v>194</v>
      </c>
      <c r="Y144" s="8"/>
    </row>
    <row r="145" ht="57" spans="1:25">
      <c r="A145" s="5">
        <v>140</v>
      </c>
      <c r="B145" s="8" t="s">
        <v>32</v>
      </c>
      <c r="C145" s="8" t="s">
        <v>33</v>
      </c>
      <c r="D145" s="8" t="s">
        <v>676</v>
      </c>
      <c r="E145" s="5" t="s">
        <v>530</v>
      </c>
      <c r="F145" s="5" t="s">
        <v>683</v>
      </c>
      <c r="G145" s="5" t="s">
        <v>684</v>
      </c>
      <c r="H145" s="5" t="s">
        <v>38</v>
      </c>
      <c r="I145" s="5" t="s">
        <v>685</v>
      </c>
      <c r="J145" s="18">
        <v>44958</v>
      </c>
      <c r="K145" s="18">
        <v>45261</v>
      </c>
      <c r="L145" s="18" t="s">
        <v>683</v>
      </c>
      <c r="M145" s="5" t="s">
        <v>686</v>
      </c>
      <c r="N145" s="5">
        <v>100</v>
      </c>
      <c r="O145" s="5">
        <v>80</v>
      </c>
      <c r="P145" s="5">
        <v>20</v>
      </c>
      <c r="Q145" s="5">
        <v>1</v>
      </c>
      <c r="R145" s="5">
        <v>126</v>
      </c>
      <c r="S145" s="5">
        <v>3876</v>
      </c>
      <c r="T145" s="5">
        <v>1</v>
      </c>
      <c r="U145" s="5">
        <v>62</v>
      </c>
      <c r="V145" s="5">
        <v>200</v>
      </c>
      <c r="W145" s="5" t="s">
        <v>548</v>
      </c>
      <c r="X145" s="5" t="s">
        <v>194</v>
      </c>
      <c r="Y145" s="8"/>
    </row>
    <row r="146" ht="42.75" spans="1:25">
      <c r="A146" s="5">
        <v>141</v>
      </c>
      <c r="B146" s="8" t="s">
        <v>534</v>
      </c>
      <c r="C146" s="8" t="s">
        <v>45</v>
      </c>
      <c r="D146" s="8" t="s">
        <v>46</v>
      </c>
      <c r="E146" s="5" t="s">
        <v>530</v>
      </c>
      <c r="F146" s="5" t="s">
        <v>683</v>
      </c>
      <c r="G146" s="5" t="s">
        <v>687</v>
      </c>
      <c r="H146" s="5" t="s">
        <v>38</v>
      </c>
      <c r="I146" s="5" t="s">
        <v>685</v>
      </c>
      <c r="J146" s="18">
        <v>45017</v>
      </c>
      <c r="K146" s="18">
        <v>45139</v>
      </c>
      <c r="L146" s="18" t="s">
        <v>683</v>
      </c>
      <c r="M146" s="5" t="s">
        <v>688</v>
      </c>
      <c r="N146" s="5">
        <v>65</v>
      </c>
      <c r="O146" s="5">
        <v>55</v>
      </c>
      <c r="P146" s="5">
        <v>10</v>
      </c>
      <c r="Q146" s="5">
        <v>1</v>
      </c>
      <c r="R146" s="5">
        <v>876</v>
      </c>
      <c r="S146" s="5">
        <v>3876</v>
      </c>
      <c r="T146" s="5">
        <v>1</v>
      </c>
      <c r="U146" s="5">
        <v>62</v>
      </c>
      <c r="V146" s="5">
        <v>200</v>
      </c>
      <c r="W146" s="5" t="s">
        <v>560</v>
      </c>
      <c r="X146" s="5" t="s">
        <v>194</v>
      </c>
      <c r="Y146" s="8"/>
    </row>
    <row r="147" ht="42.75" spans="1:25">
      <c r="A147" s="5">
        <v>142</v>
      </c>
      <c r="B147" s="8" t="s">
        <v>534</v>
      </c>
      <c r="C147" s="8" t="s">
        <v>45</v>
      </c>
      <c r="D147" s="8" t="s">
        <v>275</v>
      </c>
      <c r="E147" s="5" t="s">
        <v>530</v>
      </c>
      <c r="F147" s="5" t="s">
        <v>683</v>
      </c>
      <c r="G147" s="5" t="s">
        <v>689</v>
      </c>
      <c r="H147" s="5" t="s">
        <v>616</v>
      </c>
      <c r="I147" s="5" t="s">
        <v>690</v>
      </c>
      <c r="J147" s="18">
        <v>44958</v>
      </c>
      <c r="K147" s="18">
        <v>45261</v>
      </c>
      <c r="L147" s="18" t="s">
        <v>683</v>
      </c>
      <c r="M147" s="5" t="s">
        <v>691</v>
      </c>
      <c r="N147" s="5">
        <v>40</v>
      </c>
      <c r="O147" s="5">
        <v>40</v>
      </c>
      <c r="P147" s="5">
        <v>0</v>
      </c>
      <c r="Q147" s="5">
        <v>1</v>
      </c>
      <c r="R147" s="5">
        <v>150</v>
      </c>
      <c r="S147" s="5">
        <v>1500</v>
      </c>
      <c r="T147" s="5">
        <v>1</v>
      </c>
      <c r="U147" s="5">
        <v>62</v>
      </c>
      <c r="V147" s="5">
        <v>200</v>
      </c>
      <c r="W147" s="5" t="s">
        <v>560</v>
      </c>
      <c r="X147" s="5" t="s">
        <v>194</v>
      </c>
      <c r="Y147" s="8"/>
    </row>
    <row r="148" ht="42.75" spans="1:25">
      <c r="A148" s="5">
        <v>143</v>
      </c>
      <c r="B148" s="8" t="s">
        <v>534</v>
      </c>
      <c r="C148" s="8" t="s">
        <v>535</v>
      </c>
      <c r="D148" s="8" t="s">
        <v>53</v>
      </c>
      <c r="E148" s="5" t="s">
        <v>530</v>
      </c>
      <c r="F148" s="5" t="s">
        <v>683</v>
      </c>
      <c r="G148" s="5" t="s">
        <v>692</v>
      </c>
      <c r="H148" s="5" t="s">
        <v>38</v>
      </c>
      <c r="I148" s="5" t="s">
        <v>685</v>
      </c>
      <c r="J148" s="18">
        <v>45047</v>
      </c>
      <c r="K148" s="18">
        <v>45200</v>
      </c>
      <c r="L148" s="18" t="s">
        <v>683</v>
      </c>
      <c r="M148" s="5" t="s">
        <v>573</v>
      </c>
      <c r="N148" s="5">
        <v>75</v>
      </c>
      <c r="O148" s="5">
        <v>75</v>
      </c>
      <c r="P148" s="5">
        <v>0</v>
      </c>
      <c r="Q148" s="5">
        <v>1</v>
      </c>
      <c r="R148" s="5">
        <v>876</v>
      </c>
      <c r="S148" s="5">
        <v>3876</v>
      </c>
      <c r="T148" s="5">
        <v>1</v>
      </c>
      <c r="U148" s="5">
        <v>62</v>
      </c>
      <c r="V148" s="5">
        <v>200</v>
      </c>
      <c r="W148" s="5" t="s">
        <v>539</v>
      </c>
      <c r="X148" s="5" t="s">
        <v>194</v>
      </c>
      <c r="Y148" s="8"/>
    </row>
    <row r="149" ht="42.75" spans="1:25">
      <c r="A149" s="5">
        <v>144</v>
      </c>
      <c r="B149" s="8" t="s">
        <v>534</v>
      </c>
      <c r="C149" s="8" t="s">
        <v>52</v>
      </c>
      <c r="D149" s="8" t="s">
        <v>53</v>
      </c>
      <c r="E149" s="5" t="s">
        <v>530</v>
      </c>
      <c r="F149" s="5" t="s">
        <v>693</v>
      </c>
      <c r="G149" s="5" t="s">
        <v>694</v>
      </c>
      <c r="H149" s="5" t="s">
        <v>38</v>
      </c>
      <c r="I149" s="5" t="s">
        <v>695</v>
      </c>
      <c r="J149" s="18">
        <v>44986</v>
      </c>
      <c r="K149" s="18">
        <v>45290</v>
      </c>
      <c r="L149" s="18" t="s">
        <v>693</v>
      </c>
      <c r="M149" s="5" t="s">
        <v>566</v>
      </c>
      <c r="N149" s="5">
        <v>80</v>
      </c>
      <c r="O149" s="5">
        <v>40</v>
      </c>
      <c r="P149" s="5">
        <v>40</v>
      </c>
      <c r="Q149" s="5">
        <v>1</v>
      </c>
      <c r="R149" s="5">
        <v>350</v>
      </c>
      <c r="S149" s="5">
        <v>987</v>
      </c>
      <c r="T149" s="5">
        <v>1</v>
      </c>
      <c r="U149" s="5">
        <v>59</v>
      </c>
      <c r="V149" s="5">
        <v>270</v>
      </c>
      <c r="W149" s="5" t="s">
        <v>539</v>
      </c>
      <c r="X149" s="8" t="s">
        <v>194</v>
      </c>
      <c r="Y149" s="8"/>
    </row>
    <row r="150" ht="42.75" spans="1:25">
      <c r="A150" s="5">
        <v>145</v>
      </c>
      <c r="B150" s="8" t="s">
        <v>32</v>
      </c>
      <c r="C150" s="8" t="s">
        <v>33</v>
      </c>
      <c r="D150" s="8" t="s">
        <v>34</v>
      </c>
      <c r="E150" s="5" t="s">
        <v>530</v>
      </c>
      <c r="F150" s="5" t="s">
        <v>693</v>
      </c>
      <c r="G150" s="5" t="s">
        <v>696</v>
      </c>
      <c r="H150" s="5" t="s">
        <v>38</v>
      </c>
      <c r="I150" s="5" t="s">
        <v>697</v>
      </c>
      <c r="J150" s="18">
        <v>44986</v>
      </c>
      <c r="K150" s="18">
        <v>45290</v>
      </c>
      <c r="L150" s="18" t="s">
        <v>693</v>
      </c>
      <c r="M150" s="5" t="s">
        <v>583</v>
      </c>
      <c r="N150" s="5">
        <v>105</v>
      </c>
      <c r="O150" s="5">
        <v>55</v>
      </c>
      <c r="P150" s="5">
        <v>50</v>
      </c>
      <c r="Q150" s="5">
        <v>1</v>
      </c>
      <c r="R150" s="5">
        <v>175</v>
      </c>
      <c r="S150" s="5">
        <v>620</v>
      </c>
      <c r="T150" s="5">
        <v>1</v>
      </c>
      <c r="U150" s="5">
        <v>23</v>
      </c>
      <c r="V150" s="5">
        <v>102</v>
      </c>
      <c r="W150" s="5" t="s">
        <v>539</v>
      </c>
      <c r="X150" s="8" t="s">
        <v>194</v>
      </c>
      <c r="Y150" s="8"/>
    </row>
    <row r="151" ht="42.75" spans="1:25">
      <c r="A151" s="5">
        <v>146</v>
      </c>
      <c r="B151" s="8" t="s">
        <v>32</v>
      </c>
      <c r="C151" s="8" t="s">
        <v>33</v>
      </c>
      <c r="D151" s="8" t="s">
        <v>698</v>
      </c>
      <c r="E151" s="5" t="s">
        <v>530</v>
      </c>
      <c r="F151" s="5" t="s">
        <v>693</v>
      </c>
      <c r="G151" s="5" t="s">
        <v>699</v>
      </c>
      <c r="H151" s="5" t="s">
        <v>38</v>
      </c>
      <c r="I151" s="5" t="s">
        <v>697</v>
      </c>
      <c r="J151" s="18">
        <v>44986</v>
      </c>
      <c r="K151" s="18">
        <v>45290</v>
      </c>
      <c r="L151" s="18" t="s">
        <v>693</v>
      </c>
      <c r="M151" s="5" t="s">
        <v>700</v>
      </c>
      <c r="N151" s="5">
        <v>15</v>
      </c>
      <c r="O151" s="5">
        <v>10</v>
      </c>
      <c r="P151" s="5">
        <v>5</v>
      </c>
      <c r="Q151" s="5">
        <v>1</v>
      </c>
      <c r="R151" s="5">
        <v>160</v>
      </c>
      <c r="S151" s="5">
        <v>580</v>
      </c>
      <c r="T151" s="5">
        <v>1</v>
      </c>
      <c r="U151" s="5">
        <v>25</v>
      </c>
      <c r="V151" s="5">
        <v>113</v>
      </c>
      <c r="W151" s="5" t="s">
        <v>539</v>
      </c>
      <c r="X151" s="8" t="s">
        <v>194</v>
      </c>
      <c r="Y151" s="8"/>
    </row>
    <row r="152" ht="42.75" spans="1:25">
      <c r="A152" s="5">
        <v>147</v>
      </c>
      <c r="B152" s="8" t="s">
        <v>534</v>
      </c>
      <c r="C152" s="8" t="s">
        <v>52</v>
      </c>
      <c r="D152" s="8" t="s">
        <v>53</v>
      </c>
      <c r="E152" s="5" t="s">
        <v>530</v>
      </c>
      <c r="F152" s="5" t="s">
        <v>693</v>
      </c>
      <c r="G152" s="5" t="s">
        <v>701</v>
      </c>
      <c r="H152" s="5" t="s">
        <v>38</v>
      </c>
      <c r="I152" s="5" t="s">
        <v>702</v>
      </c>
      <c r="J152" s="18">
        <v>44986</v>
      </c>
      <c r="K152" s="18">
        <v>45290</v>
      </c>
      <c r="L152" s="18" t="s">
        <v>693</v>
      </c>
      <c r="M152" s="5" t="s">
        <v>700</v>
      </c>
      <c r="N152" s="5">
        <v>250</v>
      </c>
      <c r="O152" s="5">
        <v>230</v>
      </c>
      <c r="P152" s="5">
        <v>20</v>
      </c>
      <c r="Q152" s="5">
        <v>1</v>
      </c>
      <c r="R152" s="5">
        <v>450</v>
      </c>
      <c r="S152" s="5">
        <v>1802</v>
      </c>
      <c r="T152" s="5">
        <v>1</v>
      </c>
      <c r="U152" s="5">
        <v>67</v>
      </c>
      <c r="V152" s="5">
        <v>265</v>
      </c>
      <c r="W152" s="5" t="s">
        <v>539</v>
      </c>
      <c r="X152" s="8" t="s">
        <v>194</v>
      </c>
      <c r="Y152" s="8"/>
    </row>
    <row r="153" ht="42.75" spans="1:25">
      <c r="A153" s="5">
        <v>148</v>
      </c>
      <c r="B153" s="8" t="s">
        <v>534</v>
      </c>
      <c r="C153" s="8" t="s">
        <v>151</v>
      </c>
      <c r="D153" s="8" t="s">
        <v>152</v>
      </c>
      <c r="E153" s="5" t="s">
        <v>530</v>
      </c>
      <c r="F153" s="5" t="s">
        <v>693</v>
      </c>
      <c r="G153" s="5" t="s">
        <v>703</v>
      </c>
      <c r="H153" s="5" t="s">
        <v>38</v>
      </c>
      <c r="I153" s="5" t="s">
        <v>704</v>
      </c>
      <c r="J153" s="18">
        <v>44986</v>
      </c>
      <c r="K153" s="18">
        <v>45290</v>
      </c>
      <c r="L153" s="18" t="s">
        <v>693</v>
      </c>
      <c r="M153" s="5" t="s">
        <v>705</v>
      </c>
      <c r="N153" s="5">
        <v>140</v>
      </c>
      <c r="O153" s="5">
        <v>70</v>
      </c>
      <c r="P153" s="5">
        <v>70</v>
      </c>
      <c r="Q153" s="5">
        <v>1</v>
      </c>
      <c r="R153" s="5">
        <v>630</v>
      </c>
      <c r="S153" s="5">
        <v>2470</v>
      </c>
      <c r="T153" s="5">
        <v>1</v>
      </c>
      <c r="U153" s="5">
        <v>115</v>
      </c>
      <c r="V153" s="5">
        <v>452</v>
      </c>
      <c r="W153" s="5" t="s">
        <v>593</v>
      </c>
      <c r="X153" s="8" t="s">
        <v>194</v>
      </c>
      <c r="Y153" s="8"/>
    </row>
    <row r="154" ht="57" spans="1:25">
      <c r="A154" s="5">
        <v>149</v>
      </c>
      <c r="B154" s="8" t="s">
        <v>534</v>
      </c>
      <c r="C154" s="8" t="s">
        <v>151</v>
      </c>
      <c r="D154" s="8" t="s">
        <v>449</v>
      </c>
      <c r="E154" s="5" t="s">
        <v>530</v>
      </c>
      <c r="F154" s="5" t="s">
        <v>693</v>
      </c>
      <c r="G154" s="5" t="s">
        <v>706</v>
      </c>
      <c r="H154" s="5" t="s">
        <v>38</v>
      </c>
      <c r="I154" s="5" t="s">
        <v>704</v>
      </c>
      <c r="J154" s="18">
        <v>44986</v>
      </c>
      <c r="K154" s="18">
        <v>45290</v>
      </c>
      <c r="L154" s="18" t="s">
        <v>693</v>
      </c>
      <c r="M154" s="5" t="s">
        <v>707</v>
      </c>
      <c r="N154" s="5">
        <v>40</v>
      </c>
      <c r="O154" s="5">
        <v>30</v>
      </c>
      <c r="P154" s="5">
        <v>10</v>
      </c>
      <c r="Q154" s="5">
        <v>1</v>
      </c>
      <c r="R154" s="5">
        <v>630</v>
      </c>
      <c r="S154" s="5">
        <v>2470</v>
      </c>
      <c r="T154" s="5">
        <v>1</v>
      </c>
      <c r="U154" s="5">
        <v>115</v>
      </c>
      <c r="V154" s="5">
        <v>452</v>
      </c>
      <c r="W154" s="5" t="s">
        <v>593</v>
      </c>
      <c r="X154" s="8" t="s">
        <v>194</v>
      </c>
      <c r="Y154" s="8"/>
    </row>
    <row r="155" ht="57" spans="1:25">
      <c r="A155" s="5">
        <v>150</v>
      </c>
      <c r="B155" s="8" t="s">
        <v>534</v>
      </c>
      <c r="C155" s="8" t="s">
        <v>45</v>
      </c>
      <c r="D155" s="8" t="s">
        <v>46</v>
      </c>
      <c r="E155" s="5" t="s">
        <v>530</v>
      </c>
      <c r="F155" s="5" t="s">
        <v>693</v>
      </c>
      <c r="G155" s="5" t="s">
        <v>708</v>
      </c>
      <c r="H155" s="5" t="s">
        <v>38</v>
      </c>
      <c r="I155" s="5" t="s">
        <v>709</v>
      </c>
      <c r="J155" s="18">
        <v>44986</v>
      </c>
      <c r="K155" s="18">
        <v>45290</v>
      </c>
      <c r="L155" s="18" t="s">
        <v>693</v>
      </c>
      <c r="M155" s="5" t="s">
        <v>710</v>
      </c>
      <c r="N155" s="5">
        <v>250</v>
      </c>
      <c r="O155" s="5">
        <v>145</v>
      </c>
      <c r="P155" s="5">
        <v>105</v>
      </c>
      <c r="Q155" s="5">
        <v>1</v>
      </c>
      <c r="R155" s="5">
        <v>630</v>
      </c>
      <c r="S155" s="5">
        <v>2470</v>
      </c>
      <c r="T155" s="5">
        <v>1</v>
      </c>
      <c r="U155" s="5">
        <v>115</v>
      </c>
      <c r="V155" s="5">
        <v>452</v>
      </c>
      <c r="W155" s="5" t="s">
        <v>593</v>
      </c>
      <c r="X155" s="8" t="s">
        <v>194</v>
      </c>
      <c r="Y155" s="8"/>
    </row>
    <row r="156" ht="42.75" spans="1:25">
      <c r="A156" s="5">
        <v>151</v>
      </c>
      <c r="B156" s="8" t="s">
        <v>32</v>
      </c>
      <c r="C156" s="8" t="s">
        <v>33</v>
      </c>
      <c r="D156" s="8" t="s">
        <v>711</v>
      </c>
      <c r="E156" s="5" t="s">
        <v>530</v>
      </c>
      <c r="F156" s="5" t="s">
        <v>693</v>
      </c>
      <c r="G156" s="5" t="s">
        <v>712</v>
      </c>
      <c r="H156" s="5" t="s">
        <v>38</v>
      </c>
      <c r="I156" s="5" t="s">
        <v>713</v>
      </c>
      <c r="J156" s="18">
        <v>44986</v>
      </c>
      <c r="K156" s="18">
        <v>45290</v>
      </c>
      <c r="L156" s="18" t="s">
        <v>693</v>
      </c>
      <c r="M156" s="5" t="s">
        <v>714</v>
      </c>
      <c r="N156" s="5">
        <v>80</v>
      </c>
      <c r="O156" s="5">
        <v>40</v>
      </c>
      <c r="P156" s="5">
        <v>40</v>
      </c>
      <c r="Q156" s="5">
        <v>1</v>
      </c>
      <c r="R156" s="5">
        <v>280</v>
      </c>
      <c r="S156" s="5">
        <v>970</v>
      </c>
      <c r="T156" s="5">
        <v>1</v>
      </c>
      <c r="U156" s="5">
        <v>57</v>
      </c>
      <c r="V156" s="5">
        <v>228</v>
      </c>
      <c r="W156" s="5" t="s">
        <v>539</v>
      </c>
      <c r="X156" s="8" t="s">
        <v>194</v>
      </c>
      <c r="Y156" s="8"/>
    </row>
    <row r="157" ht="42.75" spans="1:25">
      <c r="A157" s="5">
        <v>152</v>
      </c>
      <c r="B157" s="8" t="s">
        <v>44</v>
      </c>
      <c r="C157" s="8" t="s">
        <v>45</v>
      </c>
      <c r="D157" s="8" t="s">
        <v>715</v>
      </c>
      <c r="E157" s="5" t="s">
        <v>530</v>
      </c>
      <c r="F157" s="5" t="s">
        <v>716</v>
      </c>
      <c r="G157" s="5" t="s">
        <v>717</v>
      </c>
      <c r="H157" s="5" t="s">
        <v>196</v>
      </c>
      <c r="I157" s="5" t="s">
        <v>718</v>
      </c>
      <c r="J157" s="18">
        <v>44927</v>
      </c>
      <c r="K157" s="18">
        <v>45261</v>
      </c>
      <c r="L157" s="18" t="s">
        <v>716</v>
      </c>
      <c r="M157" s="5" t="s">
        <v>719</v>
      </c>
      <c r="N157" s="5">
        <v>15</v>
      </c>
      <c r="O157" s="5">
        <v>13</v>
      </c>
      <c r="P157" s="5">
        <v>2</v>
      </c>
      <c r="Q157" s="5">
        <v>1</v>
      </c>
      <c r="R157" s="5">
        <v>456</v>
      </c>
      <c r="S157" s="5">
        <v>2239</v>
      </c>
      <c r="T157" s="5">
        <v>0</v>
      </c>
      <c r="U157" s="5">
        <v>29</v>
      </c>
      <c r="V157" s="5">
        <v>70</v>
      </c>
      <c r="W157" s="5" t="s">
        <v>720</v>
      </c>
      <c r="X157" s="5" t="s">
        <v>721</v>
      </c>
      <c r="Y157" s="8"/>
    </row>
    <row r="158" ht="57" spans="1:25">
      <c r="A158" s="5">
        <v>153</v>
      </c>
      <c r="B158" s="8" t="s">
        <v>44</v>
      </c>
      <c r="C158" s="8" t="s">
        <v>535</v>
      </c>
      <c r="D158" s="8" t="s">
        <v>53</v>
      </c>
      <c r="E158" s="5" t="s">
        <v>530</v>
      </c>
      <c r="F158" s="5" t="s">
        <v>716</v>
      </c>
      <c r="G158" s="5" t="s">
        <v>722</v>
      </c>
      <c r="H158" s="5" t="s">
        <v>196</v>
      </c>
      <c r="I158" s="5" t="s">
        <v>723</v>
      </c>
      <c r="J158" s="18">
        <v>44927</v>
      </c>
      <c r="K158" s="18">
        <v>45261</v>
      </c>
      <c r="L158" s="18" t="s">
        <v>716</v>
      </c>
      <c r="M158" s="5" t="s">
        <v>724</v>
      </c>
      <c r="N158" s="5">
        <v>35</v>
      </c>
      <c r="O158" s="5">
        <v>30</v>
      </c>
      <c r="P158" s="5">
        <v>5</v>
      </c>
      <c r="Q158" s="5">
        <v>1</v>
      </c>
      <c r="R158" s="5">
        <v>456</v>
      </c>
      <c r="S158" s="5">
        <v>2239</v>
      </c>
      <c r="T158" s="5">
        <v>0</v>
      </c>
      <c r="U158" s="5">
        <v>29</v>
      </c>
      <c r="V158" s="5">
        <v>70</v>
      </c>
      <c r="W158" s="5" t="s">
        <v>725</v>
      </c>
      <c r="X158" s="5" t="s">
        <v>721</v>
      </c>
      <c r="Y158" s="8"/>
    </row>
    <row r="159" ht="42.75" spans="1:25">
      <c r="A159" s="5">
        <v>154</v>
      </c>
      <c r="B159" s="8" t="s">
        <v>726</v>
      </c>
      <c r="C159" s="8" t="s">
        <v>727</v>
      </c>
      <c r="D159" s="8" t="s">
        <v>728</v>
      </c>
      <c r="E159" s="5" t="s">
        <v>530</v>
      </c>
      <c r="F159" s="5" t="s">
        <v>716</v>
      </c>
      <c r="G159" s="5" t="s">
        <v>729</v>
      </c>
      <c r="H159" s="5" t="s">
        <v>38</v>
      </c>
      <c r="I159" s="5" t="s">
        <v>730</v>
      </c>
      <c r="J159" s="18">
        <v>44927</v>
      </c>
      <c r="K159" s="18">
        <v>45261</v>
      </c>
      <c r="L159" s="18" t="s">
        <v>716</v>
      </c>
      <c r="M159" s="5" t="s">
        <v>731</v>
      </c>
      <c r="N159" s="5">
        <v>15</v>
      </c>
      <c r="O159" s="5">
        <v>12</v>
      </c>
      <c r="P159" s="5">
        <v>3</v>
      </c>
      <c r="Q159" s="5">
        <v>1</v>
      </c>
      <c r="R159" s="5">
        <v>456</v>
      </c>
      <c r="S159" s="5">
        <v>2239</v>
      </c>
      <c r="T159" s="5">
        <v>0</v>
      </c>
      <c r="U159" s="5">
        <v>29</v>
      </c>
      <c r="V159" s="5">
        <v>70</v>
      </c>
      <c r="W159" s="5" t="s">
        <v>732</v>
      </c>
      <c r="X159" s="5" t="s">
        <v>733</v>
      </c>
      <c r="Y159" s="8"/>
    </row>
    <row r="160" ht="57" spans="1:25">
      <c r="A160" s="5">
        <v>155</v>
      </c>
      <c r="B160" s="8" t="s">
        <v>726</v>
      </c>
      <c r="C160" s="8" t="s">
        <v>726</v>
      </c>
      <c r="D160" s="8" t="s">
        <v>116</v>
      </c>
      <c r="E160" s="5" t="s">
        <v>530</v>
      </c>
      <c r="F160" s="5" t="s">
        <v>716</v>
      </c>
      <c r="G160" s="5" t="s">
        <v>734</v>
      </c>
      <c r="H160" s="5" t="s">
        <v>38</v>
      </c>
      <c r="I160" s="5" t="s">
        <v>718</v>
      </c>
      <c r="J160" s="18">
        <v>44927</v>
      </c>
      <c r="K160" s="18">
        <v>45261</v>
      </c>
      <c r="L160" s="18" t="s">
        <v>716</v>
      </c>
      <c r="M160" s="5" t="s">
        <v>555</v>
      </c>
      <c r="N160" s="5">
        <v>50</v>
      </c>
      <c r="O160" s="5">
        <v>40</v>
      </c>
      <c r="P160" s="5">
        <v>10</v>
      </c>
      <c r="Q160" s="5">
        <v>1</v>
      </c>
      <c r="R160" s="5">
        <v>456</v>
      </c>
      <c r="S160" s="5">
        <v>2239</v>
      </c>
      <c r="T160" s="5">
        <v>0</v>
      </c>
      <c r="U160" s="5">
        <v>29</v>
      </c>
      <c r="V160" s="5">
        <v>70</v>
      </c>
      <c r="W160" s="5" t="s">
        <v>735</v>
      </c>
      <c r="X160" s="5" t="s">
        <v>736</v>
      </c>
      <c r="Y160" s="8"/>
    </row>
    <row r="161" ht="57" spans="1:25">
      <c r="A161" s="5">
        <v>156</v>
      </c>
      <c r="B161" s="8" t="s">
        <v>726</v>
      </c>
      <c r="C161" s="8" t="s">
        <v>726</v>
      </c>
      <c r="D161" s="8" t="s">
        <v>116</v>
      </c>
      <c r="E161" s="5" t="s">
        <v>530</v>
      </c>
      <c r="F161" s="5" t="s">
        <v>716</v>
      </c>
      <c r="G161" s="5" t="s">
        <v>737</v>
      </c>
      <c r="H161" s="5" t="s">
        <v>38</v>
      </c>
      <c r="I161" s="5" t="s">
        <v>738</v>
      </c>
      <c r="J161" s="18">
        <v>44927</v>
      </c>
      <c r="K161" s="18">
        <v>45261</v>
      </c>
      <c r="L161" s="18" t="s">
        <v>716</v>
      </c>
      <c r="M161" s="5" t="s">
        <v>583</v>
      </c>
      <c r="N161" s="5">
        <v>120</v>
      </c>
      <c r="O161" s="5">
        <v>100</v>
      </c>
      <c r="P161" s="5">
        <v>20</v>
      </c>
      <c r="Q161" s="5">
        <v>1</v>
      </c>
      <c r="R161" s="5">
        <v>456</v>
      </c>
      <c r="S161" s="5">
        <v>2239</v>
      </c>
      <c r="T161" s="5">
        <v>0</v>
      </c>
      <c r="U161" s="5">
        <v>29</v>
      </c>
      <c r="V161" s="5">
        <v>70</v>
      </c>
      <c r="W161" s="5" t="s">
        <v>732</v>
      </c>
      <c r="X161" s="5" t="s">
        <v>721</v>
      </c>
      <c r="Y161" s="8"/>
    </row>
    <row r="162" ht="57" spans="1:25">
      <c r="A162" s="5">
        <v>157</v>
      </c>
      <c r="B162" s="8" t="s">
        <v>44</v>
      </c>
      <c r="C162" s="8" t="s">
        <v>45</v>
      </c>
      <c r="D162" s="8" t="s">
        <v>46</v>
      </c>
      <c r="E162" s="5" t="s">
        <v>530</v>
      </c>
      <c r="F162" s="5" t="s">
        <v>739</v>
      </c>
      <c r="G162" s="5" t="s">
        <v>740</v>
      </c>
      <c r="H162" s="5" t="s">
        <v>196</v>
      </c>
      <c r="I162" s="5" t="s">
        <v>741</v>
      </c>
      <c r="J162" s="18" t="s">
        <v>551</v>
      </c>
      <c r="K162" s="18" t="s">
        <v>546</v>
      </c>
      <c r="L162" s="18" t="s">
        <v>739</v>
      </c>
      <c r="M162" s="5" t="s">
        <v>742</v>
      </c>
      <c r="N162" s="5">
        <v>80</v>
      </c>
      <c r="O162" s="5">
        <v>80</v>
      </c>
      <c r="P162" s="5">
        <v>0</v>
      </c>
      <c r="Q162" s="5">
        <v>1</v>
      </c>
      <c r="R162" s="5">
        <v>480</v>
      </c>
      <c r="S162" s="5">
        <v>1760</v>
      </c>
      <c r="T162" s="5">
        <v>1</v>
      </c>
      <c r="U162" s="5">
        <v>77</v>
      </c>
      <c r="V162" s="5">
        <v>210</v>
      </c>
      <c r="W162" s="5" t="s">
        <v>560</v>
      </c>
      <c r="X162" s="8" t="s">
        <v>194</v>
      </c>
      <c r="Y162" s="8"/>
    </row>
    <row r="163" ht="42.75" spans="1:25">
      <c r="A163" s="5">
        <v>158</v>
      </c>
      <c r="B163" s="8" t="s">
        <v>44</v>
      </c>
      <c r="C163" s="8" t="s">
        <v>45</v>
      </c>
      <c r="D163" s="8" t="s">
        <v>46</v>
      </c>
      <c r="E163" s="5" t="s">
        <v>530</v>
      </c>
      <c r="F163" s="5" t="s">
        <v>739</v>
      </c>
      <c r="G163" s="5" t="s">
        <v>743</v>
      </c>
      <c r="H163" s="5" t="s">
        <v>38</v>
      </c>
      <c r="I163" s="5" t="s">
        <v>744</v>
      </c>
      <c r="J163" s="18" t="s">
        <v>551</v>
      </c>
      <c r="K163" s="18" t="s">
        <v>546</v>
      </c>
      <c r="L163" s="18" t="s">
        <v>739</v>
      </c>
      <c r="M163" s="5" t="s">
        <v>668</v>
      </c>
      <c r="N163" s="5">
        <v>60</v>
      </c>
      <c r="O163" s="5">
        <v>60</v>
      </c>
      <c r="P163" s="5">
        <v>0</v>
      </c>
      <c r="Q163" s="5">
        <v>1</v>
      </c>
      <c r="R163" s="5">
        <v>120</v>
      </c>
      <c r="S163" s="5">
        <v>450</v>
      </c>
      <c r="T163" s="5">
        <v>1</v>
      </c>
      <c r="U163" s="5">
        <v>20</v>
      </c>
      <c r="V163" s="5">
        <v>58</v>
      </c>
      <c r="W163" s="5" t="s">
        <v>745</v>
      </c>
      <c r="X163" s="8" t="s">
        <v>194</v>
      </c>
      <c r="Y163" s="8"/>
    </row>
    <row r="164" ht="57" spans="1:25">
      <c r="A164" s="5">
        <v>159</v>
      </c>
      <c r="B164" s="8" t="s">
        <v>44</v>
      </c>
      <c r="C164" s="8" t="s">
        <v>535</v>
      </c>
      <c r="D164" s="8" t="s">
        <v>53</v>
      </c>
      <c r="E164" s="5" t="s">
        <v>530</v>
      </c>
      <c r="F164" s="5" t="s">
        <v>739</v>
      </c>
      <c r="G164" s="5" t="s">
        <v>746</v>
      </c>
      <c r="H164" s="5" t="s">
        <v>38</v>
      </c>
      <c r="I164" s="5" t="s">
        <v>747</v>
      </c>
      <c r="J164" s="18" t="s">
        <v>551</v>
      </c>
      <c r="K164" s="18" t="s">
        <v>546</v>
      </c>
      <c r="L164" s="18" t="s">
        <v>739</v>
      </c>
      <c r="M164" s="5" t="s">
        <v>748</v>
      </c>
      <c r="N164" s="5">
        <v>100</v>
      </c>
      <c r="O164" s="5">
        <v>100</v>
      </c>
      <c r="P164" s="5">
        <v>0</v>
      </c>
      <c r="Q164" s="5">
        <v>1</v>
      </c>
      <c r="R164" s="5">
        <v>420</v>
      </c>
      <c r="S164" s="5">
        <v>1580</v>
      </c>
      <c r="T164" s="5">
        <v>1</v>
      </c>
      <c r="U164" s="5">
        <v>85</v>
      </c>
      <c r="V164" s="5">
        <v>230</v>
      </c>
      <c r="W164" s="5" t="s">
        <v>539</v>
      </c>
      <c r="X164" s="8" t="s">
        <v>194</v>
      </c>
      <c r="Y164" s="8"/>
    </row>
    <row r="165" ht="57" spans="1:25">
      <c r="A165" s="5">
        <v>160</v>
      </c>
      <c r="B165" s="8" t="s">
        <v>44</v>
      </c>
      <c r="C165" s="8" t="s">
        <v>535</v>
      </c>
      <c r="D165" s="8" t="s">
        <v>53</v>
      </c>
      <c r="E165" s="5" t="s">
        <v>530</v>
      </c>
      <c r="F165" s="5" t="s">
        <v>739</v>
      </c>
      <c r="G165" s="5" t="s">
        <v>749</v>
      </c>
      <c r="H165" s="5" t="s">
        <v>38</v>
      </c>
      <c r="I165" s="5" t="s">
        <v>750</v>
      </c>
      <c r="J165" s="18" t="s">
        <v>551</v>
      </c>
      <c r="K165" s="18" t="s">
        <v>546</v>
      </c>
      <c r="L165" s="18" t="s">
        <v>739</v>
      </c>
      <c r="M165" s="5" t="s">
        <v>663</v>
      </c>
      <c r="N165" s="11">
        <v>100</v>
      </c>
      <c r="O165" s="11">
        <v>50</v>
      </c>
      <c r="P165" s="11">
        <v>50</v>
      </c>
      <c r="Q165" s="5">
        <v>1</v>
      </c>
      <c r="R165" s="5">
        <v>560</v>
      </c>
      <c r="S165" s="5">
        <v>1900</v>
      </c>
      <c r="T165" s="5">
        <v>1</v>
      </c>
      <c r="U165" s="5">
        <v>80</v>
      </c>
      <c r="V165" s="5">
        <v>210</v>
      </c>
      <c r="W165" s="5" t="s">
        <v>539</v>
      </c>
      <c r="X165" s="8" t="s">
        <v>194</v>
      </c>
      <c r="Y165" s="8"/>
    </row>
    <row r="166" ht="42.75" spans="1:25">
      <c r="A166" s="5">
        <v>161</v>
      </c>
      <c r="B166" s="8" t="s">
        <v>32</v>
      </c>
      <c r="C166" s="8" t="s">
        <v>33</v>
      </c>
      <c r="D166" s="8" t="s">
        <v>751</v>
      </c>
      <c r="E166" s="5" t="s">
        <v>530</v>
      </c>
      <c r="F166" s="5" t="s">
        <v>739</v>
      </c>
      <c r="G166" s="5" t="s">
        <v>752</v>
      </c>
      <c r="H166" s="5" t="s">
        <v>38</v>
      </c>
      <c r="I166" s="5" t="s">
        <v>753</v>
      </c>
      <c r="J166" s="18" t="s">
        <v>551</v>
      </c>
      <c r="K166" s="18" t="s">
        <v>546</v>
      </c>
      <c r="L166" s="18" t="s">
        <v>739</v>
      </c>
      <c r="M166" s="5" t="s">
        <v>754</v>
      </c>
      <c r="N166" s="5">
        <v>120</v>
      </c>
      <c r="O166" s="5">
        <v>120</v>
      </c>
      <c r="P166" s="5">
        <v>0</v>
      </c>
      <c r="Q166" s="5">
        <v>1</v>
      </c>
      <c r="R166" s="5">
        <v>620</v>
      </c>
      <c r="S166" s="5">
        <v>2050</v>
      </c>
      <c r="T166" s="5">
        <v>1</v>
      </c>
      <c r="U166" s="5">
        <v>45</v>
      </c>
      <c r="V166" s="5">
        <v>140</v>
      </c>
      <c r="W166" s="5" t="s">
        <v>548</v>
      </c>
      <c r="X166" s="8" t="s">
        <v>194</v>
      </c>
      <c r="Y166" s="8"/>
    </row>
    <row r="167" ht="42.75" spans="1:25">
      <c r="A167" s="5">
        <v>162</v>
      </c>
      <c r="B167" s="8" t="s">
        <v>44</v>
      </c>
      <c r="C167" s="8" t="s">
        <v>45</v>
      </c>
      <c r="D167" s="8" t="s">
        <v>46</v>
      </c>
      <c r="E167" s="5" t="s">
        <v>530</v>
      </c>
      <c r="F167" s="5" t="s">
        <v>755</v>
      </c>
      <c r="G167" s="5" t="s">
        <v>756</v>
      </c>
      <c r="H167" s="5" t="s">
        <v>196</v>
      </c>
      <c r="I167" s="5" t="s">
        <v>757</v>
      </c>
      <c r="J167" s="18" t="s">
        <v>551</v>
      </c>
      <c r="K167" s="18" t="s">
        <v>546</v>
      </c>
      <c r="L167" s="18" t="s">
        <v>755</v>
      </c>
      <c r="M167" s="5" t="s">
        <v>758</v>
      </c>
      <c r="N167" s="5">
        <v>100</v>
      </c>
      <c r="O167" s="5">
        <v>80</v>
      </c>
      <c r="P167" s="5">
        <v>20</v>
      </c>
      <c r="Q167" s="5">
        <v>1</v>
      </c>
      <c r="R167" s="5">
        <v>515</v>
      </c>
      <c r="S167" s="5">
        <v>1995</v>
      </c>
      <c r="T167" s="5">
        <v>1</v>
      </c>
      <c r="U167" s="5">
        <v>50</v>
      </c>
      <c r="V167" s="5">
        <v>143</v>
      </c>
      <c r="W167" s="5" t="s">
        <v>593</v>
      </c>
      <c r="X167" s="8" t="s">
        <v>194</v>
      </c>
      <c r="Y167" s="8"/>
    </row>
    <row r="168" ht="42.75" spans="1:25">
      <c r="A168" s="5">
        <v>163</v>
      </c>
      <c r="B168" s="8" t="s">
        <v>44</v>
      </c>
      <c r="C168" s="8" t="s">
        <v>45</v>
      </c>
      <c r="D168" s="8" t="s">
        <v>759</v>
      </c>
      <c r="E168" s="5" t="s">
        <v>530</v>
      </c>
      <c r="F168" s="5" t="s">
        <v>755</v>
      </c>
      <c r="G168" s="5" t="s">
        <v>760</v>
      </c>
      <c r="H168" s="5" t="s">
        <v>196</v>
      </c>
      <c r="I168" s="5" t="s">
        <v>761</v>
      </c>
      <c r="J168" s="18" t="s">
        <v>551</v>
      </c>
      <c r="K168" s="18" t="s">
        <v>546</v>
      </c>
      <c r="L168" s="18" t="s">
        <v>755</v>
      </c>
      <c r="M168" s="5" t="s">
        <v>762</v>
      </c>
      <c r="N168" s="5">
        <v>60</v>
      </c>
      <c r="O168" s="5">
        <v>50</v>
      </c>
      <c r="P168" s="5">
        <v>10</v>
      </c>
      <c r="Q168" s="5">
        <v>1</v>
      </c>
      <c r="R168" s="5">
        <v>515</v>
      </c>
      <c r="S168" s="5">
        <v>1995</v>
      </c>
      <c r="T168" s="5">
        <v>1</v>
      </c>
      <c r="U168" s="5">
        <v>50</v>
      </c>
      <c r="V168" s="5">
        <v>143</v>
      </c>
      <c r="W168" s="5" t="s">
        <v>593</v>
      </c>
      <c r="X168" s="8" t="s">
        <v>194</v>
      </c>
      <c r="Y168" s="8"/>
    </row>
    <row r="169" ht="42.75" spans="1:25">
      <c r="A169" s="5">
        <v>164</v>
      </c>
      <c r="B169" s="8" t="s">
        <v>44</v>
      </c>
      <c r="C169" s="8" t="s">
        <v>535</v>
      </c>
      <c r="D169" s="8" t="s">
        <v>53</v>
      </c>
      <c r="E169" s="5" t="s">
        <v>530</v>
      </c>
      <c r="F169" s="5" t="s">
        <v>755</v>
      </c>
      <c r="G169" s="5" t="s">
        <v>763</v>
      </c>
      <c r="H169" s="5" t="s">
        <v>38</v>
      </c>
      <c r="I169" s="5" t="s">
        <v>764</v>
      </c>
      <c r="J169" s="18" t="s">
        <v>551</v>
      </c>
      <c r="K169" s="18" t="s">
        <v>546</v>
      </c>
      <c r="L169" s="18" t="s">
        <v>755</v>
      </c>
      <c r="M169" s="5" t="s">
        <v>765</v>
      </c>
      <c r="N169" s="5">
        <v>50</v>
      </c>
      <c r="O169" s="5">
        <v>40</v>
      </c>
      <c r="P169" s="5">
        <v>10</v>
      </c>
      <c r="Q169" s="5">
        <v>1</v>
      </c>
      <c r="R169" s="5">
        <v>128</v>
      </c>
      <c r="S169" s="5">
        <v>508</v>
      </c>
      <c r="T169" s="5">
        <v>1</v>
      </c>
      <c r="U169" s="5">
        <v>15</v>
      </c>
      <c r="V169" s="5">
        <v>59</v>
      </c>
      <c r="W169" s="5" t="s">
        <v>539</v>
      </c>
      <c r="X169" s="8" t="s">
        <v>194</v>
      </c>
      <c r="Y169" s="8"/>
    </row>
    <row r="170" ht="42.75" spans="1:25">
      <c r="A170" s="5">
        <v>165</v>
      </c>
      <c r="B170" s="8" t="s">
        <v>32</v>
      </c>
      <c r="C170" s="8" t="s">
        <v>33</v>
      </c>
      <c r="D170" s="8" t="s">
        <v>34</v>
      </c>
      <c r="E170" s="5" t="s">
        <v>530</v>
      </c>
      <c r="F170" s="5" t="s">
        <v>755</v>
      </c>
      <c r="G170" s="5" t="s">
        <v>766</v>
      </c>
      <c r="H170" s="5" t="s">
        <v>38</v>
      </c>
      <c r="I170" s="5" t="s">
        <v>767</v>
      </c>
      <c r="J170" s="18" t="s">
        <v>551</v>
      </c>
      <c r="K170" s="18" t="s">
        <v>546</v>
      </c>
      <c r="L170" s="18" t="s">
        <v>755</v>
      </c>
      <c r="M170" s="5" t="s">
        <v>583</v>
      </c>
      <c r="N170" s="5">
        <v>60</v>
      </c>
      <c r="O170" s="5">
        <v>50</v>
      </c>
      <c r="P170" s="5">
        <v>10</v>
      </c>
      <c r="Q170" s="5">
        <v>1</v>
      </c>
      <c r="R170" s="5">
        <v>104</v>
      </c>
      <c r="S170" s="5">
        <v>412</v>
      </c>
      <c r="T170" s="5">
        <v>1</v>
      </c>
      <c r="U170" s="5">
        <v>13</v>
      </c>
      <c r="V170" s="5">
        <v>56</v>
      </c>
      <c r="W170" s="5" t="s">
        <v>548</v>
      </c>
      <c r="X170" s="8" t="s">
        <v>194</v>
      </c>
      <c r="Y170" s="8"/>
    </row>
    <row r="171" ht="42.75" spans="1:25">
      <c r="A171" s="5">
        <v>166</v>
      </c>
      <c r="B171" s="8" t="s">
        <v>44</v>
      </c>
      <c r="C171" s="8" t="s">
        <v>45</v>
      </c>
      <c r="D171" s="8" t="s">
        <v>46</v>
      </c>
      <c r="E171" s="5" t="s">
        <v>530</v>
      </c>
      <c r="F171" s="5" t="s">
        <v>755</v>
      </c>
      <c r="G171" s="5" t="s">
        <v>768</v>
      </c>
      <c r="H171" s="5" t="s">
        <v>38</v>
      </c>
      <c r="I171" s="5" t="s">
        <v>769</v>
      </c>
      <c r="J171" s="18" t="s">
        <v>551</v>
      </c>
      <c r="K171" s="18" t="s">
        <v>546</v>
      </c>
      <c r="L171" s="18" t="s">
        <v>755</v>
      </c>
      <c r="M171" s="5" t="s">
        <v>600</v>
      </c>
      <c r="N171" s="5">
        <v>120</v>
      </c>
      <c r="O171" s="5">
        <v>100</v>
      </c>
      <c r="P171" s="5">
        <v>20</v>
      </c>
      <c r="Q171" s="5">
        <v>1</v>
      </c>
      <c r="R171" s="5">
        <v>525</v>
      </c>
      <c r="S171" s="5">
        <v>2019</v>
      </c>
      <c r="T171" s="5">
        <v>1</v>
      </c>
      <c r="U171" s="5">
        <v>48</v>
      </c>
      <c r="V171" s="5">
        <v>137</v>
      </c>
      <c r="W171" s="5" t="s">
        <v>560</v>
      </c>
      <c r="X171" s="8" t="s">
        <v>194</v>
      </c>
      <c r="Y171" s="8"/>
    </row>
    <row r="172" ht="42.75" spans="1:25">
      <c r="A172" s="5">
        <v>167</v>
      </c>
      <c r="B172" s="8" t="s">
        <v>534</v>
      </c>
      <c r="C172" s="8" t="s">
        <v>535</v>
      </c>
      <c r="D172" s="8" t="s">
        <v>53</v>
      </c>
      <c r="E172" s="5" t="s">
        <v>530</v>
      </c>
      <c r="F172" s="5" t="s">
        <v>770</v>
      </c>
      <c r="G172" s="5" t="s">
        <v>771</v>
      </c>
      <c r="H172" s="5" t="s">
        <v>38</v>
      </c>
      <c r="I172" s="5" t="s">
        <v>772</v>
      </c>
      <c r="J172" s="18" t="s">
        <v>551</v>
      </c>
      <c r="K172" s="18" t="s">
        <v>546</v>
      </c>
      <c r="L172" s="18" t="s">
        <v>770</v>
      </c>
      <c r="M172" s="5" t="s">
        <v>773</v>
      </c>
      <c r="N172" s="5">
        <v>20</v>
      </c>
      <c r="O172" s="5">
        <v>20</v>
      </c>
      <c r="P172" s="5">
        <v>0</v>
      </c>
      <c r="Q172" s="5">
        <v>1</v>
      </c>
      <c r="R172" s="5">
        <v>450</v>
      </c>
      <c r="S172" s="5">
        <v>2520</v>
      </c>
      <c r="T172" s="5">
        <v>1</v>
      </c>
      <c r="U172" s="5">
        <v>46</v>
      </c>
      <c r="V172" s="5">
        <v>152</v>
      </c>
      <c r="W172" s="5" t="s">
        <v>593</v>
      </c>
      <c r="X172" s="5" t="s">
        <v>194</v>
      </c>
      <c r="Y172" s="8"/>
    </row>
    <row r="173" ht="57" spans="1:25">
      <c r="A173" s="5">
        <v>168</v>
      </c>
      <c r="B173" s="8" t="s">
        <v>32</v>
      </c>
      <c r="C173" s="8" t="s">
        <v>33</v>
      </c>
      <c r="D173" s="8" t="s">
        <v>676</v>
      </c>
      <c r="E173" s="5" t="s">
        <v>530</v>
      </c>
      <c r="F173" s="5" t="s">
        <v>770</v>
      </c>
      <c r="G173" s="5" t="s">
        <v>774</v>
      </c>
      <c r="H173" s="5" t="s">
        <v>38</v>
      </c>
      <c r="I173" s="5" t="s">
        <v>775</v>
      </c>
      <c r="J173" s="18" t="s">
        <v>551</v>
      </c>
      <c r="K173" s="18" t="s">
        <v>546</v>
      </c>
      <c r="L173" s="18" t="s">
        <v>770</v>
      </c>
      <c r="M173" s="5" t="s">
        <v>776</v>
      </c>
      <c r="N173" s="5">
        <v>20</v>
      </c>
      <c r="O173" s="5">
        <v>20</v>
      </c>
      <c r="P173" s="5">
        <v>0</v>
      </c>
      <c r="Q173" s="5">
        <v>1</v>
      </c>
      <c r="R173" s="5">
        <v>720</v>
      </c>
      <c r="S173" s="5">
        <v>2520</v>
      </c>
      <c r="T173" s="5">
        <v>1</v>
      </c>
      <c r="U173" s="5">
        <v>46</v>
      </c>
      <c r="V173" s="5">
        <v>152</v>
      </c>
      <c r="W173" s="5" t="s">
        <v>548</v>
      </c>
      <c r="X173" s="5" t="s">
        <v>194</v>
      </c>
      <c r="Y173" s="8"/>
    </row>
    <row r="174" ht="42.75" spans="1:25">
      <c r="A174" s="5">
        <v>169</v>
      </c>
      <c r="B174" s="8" t="s">
        <v>44</v>
      </c>
      <c r="C174" s="8" t="s">
        <v>45</v>
      </c>
      <c r="D174" s="8" t="s">
        <v>715</v>
      </c>
      <c r="E174" s="5" t="s">
        <v>530</v>
      </c>
      <c r="F174" s="5" t="s">
        <v>770</v>
      </c>
      <c r="G174" s="5" t="s">
        <v>777</v>
      </c>
      <c r="H174" s="5" t="s">
        <v>196</v>
      </c>
      <c r="I174" s="5" t="s">
        <v>778</v>
      </c>
      <c r="J174" s="18" t="s">
        <v>551</v>
      </c>
      <c r="K174" s="18" t="s">
        <v>546</v>
      </c>
      <c r="L174" s="18" t="s">
        <v>770</v>
      </c>
      <c r="M174" s="5" t="s">
        <v>779</v>
      </c>
      <c r="N174" s="5">
        <v>60</v>
      </c>
      <c r="O174" s="5">
        <v>50</v>
      </c>
      <c r="P174" s="5">
        <v>10</v>
      </c>
      <c r="Q174" s="5">
        <v>1</v>
      </c>
      <c r="R174" s="5">
        <v>100</v>
      </c>
      <c r="S174" s="5">
        <v>300</v>
      </c>
      <c r="T174" s="5">
        <v>1</v>
      </c>
      <c r="U174" s="5">
        <v>23</v>
      </c>
      <c r="V174" s="5">
        <v>98</v>
      </c>
      <c r="W174" s="5" t="s">
        <v>593</v>
      </c>
      <c r="X174" s="5" t="s">
        <v>194</v>
      </c>
      <c r="Y174" s="8"/>
    </row>
    <row r="175" ht="42.75" spans="1:25">
      <c r="A175" s="5">
        <v>170</v>
      </c>
      <c r="B175" s="8" t="s">
        <v>44</v>
      </c>
      <c r="C175" s="8" t="s">
        <v>45</v>
      </c>
      <c r="D175" s="8" t="s">
        <v>759</v>
      </c>
      <c r="E175" s="5" t="s">
        <v>530</v>
      </c>
      <c r="F175" s="5" t="s">
        <v>770</v>
      </c>
      <c r="G175" s="5" t="s">
        <v>780</v>
      </c>
      <c r="H175" s="5" t="s">
        <v>38</v>
      </c>
      <c r="I175" s="5" t="s">
        <v>781</v>
      </c>
      <c r="J175" s="18" t="s">
        <v>551</v>
      </c>
      <c r="K175" s="18" t="s">
        <v>546</v>
      </c>
      <c r="L175" s="18" t="s">
        <v>770</v>
      </c>
      <c r="M175" s="5" t="s">
        <v>682</v>
      </c>
      <c r="N175" s="5">
        <v>20</v>
      </c>
      <c r="O175" s="5">
        <v>15</v>
      </c>
      <c r="P175" s="5">
        <v>5</v>
      </c>
      <c r="Q175" s="5">
        <v>1</v>
      </c>
      <c r="R175" s="5">
        <v>36</v>
      </c>
      <c r="S175" s="5">
        <v>178</v>
      </c>
      <c r="T175" s="5">
        <v>1</v>
      </c>
      <c r="U175" s="5">
        <v>5</v>
      </c>
      <c r="V175" s="5">
        <v>18</v>
      </c>
      <c r="W175" s="5" t="s">
        <v>593</v>
      </c>
      <c r="X175" s="5" t="s">
        <v>194</v>
      </c>
      <c r="Y175" s="8"/>
    </row>
    <row r="176" ht="42.75" spans="1:25">
      <c r="A176" s="5">
        <v>171</v>
      </c>
      <c r="B176" s="8" t="s">
        <v>44</v>
      </c>
      <c r="C176" s="8" t="s">
        <v>45</v>
      </c>
      <c r="D176" s="8" t="s">
        <v>46</v>
      </c>
      <c r="E176" s="5" t="s">
        <v>530</v>
      </c>
      <c r="F176" s="5" t="s">
        <v>770</v>
      </c>
      <c r="G176" s="5" t="s">
        <v>782</v>
      </c>
      <c r="H176" s="5" t="s">
        <v>196</v>
      </c>
      <c r="I176" s="5" t="s">
        <v>781</v>
      </c>
      <c r="J176" s="18" t="s">
        <v>551</v>
      </c>
      <c r="K176" s="18" t="s">
        <v>546</v>
      </c>
      <c r="L176" s="18" t="s">
        <v>770</v>
      </c>
      <c r="M176" s="5" t="s">
        <v>783</v>
      </c>
      <c r="N176" s="5">
        <v>50</v>
      </c>
      <c r="O176" s="5">
        <v>5</v>
      </c>
      <c r="P176" s="5">
        <v>45</v>
      </c>
      <c r="Q176" s="5">
        <v>1</v>
      </c>
      <c r="R176" s="5">
        <v>720</v>
      </c>
      <c r="S176" s="5">
        <v>2520</v>
      </c>
      <c r="T176" s="5">
        <v>1</v>
      </c>
      <c r="U176" s="5">
        <v>46</v>
      </c>
      <c r="V176" s="5">
        <v>152</v>
      </c>
      <c r="W176" s="5" t="s">
        <v>593</v>
      </c>
      <c r="X176" s="5" t="s">
        <v>194</v>
      </c>
      <c r="Y176" s="8"/>
    </row>
    <row r="177" ht="57" spans="1:25">
      <c r="A177" s="5">
        <v>172</v>
      </c>
      <c r="B177" s="8" t="s">
        <v>44</v>
      </c>
      <c r="C177" s="8" t="s">
        <v>44</v>
      </c>
      <c r="D177" s="8" t="s">
        <v>46</v>
      </c>
      <c r="E177" s="5" t="s">
        <v>530</v>
      </c>
      <c r="F177" s="5" t="s">
        <v>784</v>
      </c>
      <c r="G177" s="5" t="s">
        <v>785</v>
      </c>
      <c r="H177" s="5" t="s">
        <v>196</v>
      </c>
      <c r="I177" s="5" t="s">
        <v>786</v>
      </c>
      <c r="J177" s="18" t="s">
        <v>551</v>
      </c>
      <c r="K177" s="18" t="s">
        <v>546</v>
      </c>
      <c r="L177" s="18" t="s">
        <v>784</v>
      </c>
      <c r="M177" s="5" t="s">
        <v>787</v>
      </c>
      <c r="N177" s="5">
        <v>30</v>
      </c>
      <c r="O177" s="5">
        <v>30</v>
      </c>
      <c r="P177" s="5">
        <v>0</v>
      </c>
      <c r="Q177" s="5">
        <v>1</v>
      </c>
      <c r="R177" s="5">
        <v>480</v>
      </c>
      <c r="S177" s="5">
        <v>2496</v>
      </c>
      <c r="T177" s="5">
        <v>1</v>
      </c>
      <c r="U177" s="5">
        <v>22</v>
      </c>
      <c r="V177" s="5">
        <v>96</v>
      </c>
      <c r="W177" s="5" t="s">
        <v>560</v>
      </c>
      <c r="X177" s="8" t="s">
        <v>194</v>
      </c>
      <c r="Y177" s="8"/>
    </row>
    <row r="178" ht="42.75" spans="1:25">
      <c r="A178" s="5">
        <v>173</v>
      </c>
      <c r="B178" s="8" t="s">
        <v>32</v>
      </c>
      <c r="C178" s="8" t="s">
        <v>535</v>
      </c>
      <c r="D178" s="8" t="s">
        <v>53</v>
      </c>
      <c r="E178" s="5" t="s">
        <v>530</v>
      </c>
      <c r="F178" s="5" t="s">
        <v>784</v>
      </c>
      <c r="G178" s="5" t="s">
        <v>788</v>
      </c>
      <c r="H178" s="5" t="s">
        <v>38</v>
      </c>
      <c r="I178" s="5" t="s">
        <v>789</v>
      </c>
      <c r="J178" s="18" t="s">
        <v>551</v>
      </c>
      <c r="K178" s="18" t="s">
        <v>546</v>
      </c>
      <c r="L178" s="18" t="s">
        <v>784</v>
      </c>
      <c r="M178" s="5" t="s">
        <v>573</v>
      </c>
      <c r="N178" s="5">
        <v>50</v>
      </c>
      <c r="O178" s="5">
        <v>50</v>
      </c>
      <c r="P178" s="5">
        <v>0</v>
      </c>
      <c r="Q178" s="5">
        <v>1</v>
      </c>
      <c r="R178" s="5">
        <v>420</v>
      </c>
      <c r="S178" s="5">
        <v>1580</v>
      </c>
      <c r="T178" s="5">
        <v>1</v>
      </c>
      <c r="U178" s="5">
        <v>30</v>
      </c>
      <c r="V178" s="5">
        <v>89</v>
      </c>
      <c r="W178" s="5" t="s">
        <v>539</v>
      </c>
      <c r="X178" s="8" t="s">
        <v>194</v>
      </c>
      <c r="Y178" s="8"/>
    </row>
    <row r="179" ht="85.5" spans="1:25">
      <c r="A179" s="5">
        <v>174</v>
      </c>
      <c r="B179" s="8" t="s">
        <v>44</v>
      </c>
      <c r="C179" s="8" t="s">
        <v>45</v>
      </c>
      <c r="D179" s="8" t="s">
        <v>275</v>
      </c>
      <c r="E179" s="5" t="s">
        <v>530</v>
      </c>
      <c r="F179" s="5" t="s">
        <v>784</v>
      </c>
      <c r="G179" s="5" t="s">
        <v>790</v>
      </c>
      <c r="H179" s="5" t="s">
        <v>38</v>
      </c>
      <c r="I179" s="5" t="s">
        <v>791</v>
      </c>
      <c r="J179" s="18" t="s">
        <v>551</v>
      </c>
      <c r="K179" s="18" t="s">
        <v>546</v>
      </c>
      <c r="L179" s="18" t="s">
        <v>784</v>
      </c>
      <c r="M179" s="5" t="s">
        <v>719</v>
      </c>
      <c r="N179" s="5">
        <v>20</v>
      </c>
      <c r="O179" s="5">
        <v>15</v>
      </c>
      <c r="P179" s="5">
        <v>0</v>
      </c>
      <c r="Q179" s="5">
        <v>1</v>
      </c>
      <c r="R179" s="5">
        <v>260</v>
      </c>
      <c r="S179" s="5">
        <v>1368</v>
      </c>
      <c r="T179" s="5">
        <v>1</v>
      </c>
      <c r="U179" s="5">
        <v>26</v>
      </c>
      <c r="V179" s="5">
        <v>75</v>
      </c>
      <c r="W179" s="5" t="s">
        <v>560</v>
      </c>
      <c r="X179" s="8" t="s">
        <v>194</v>
      </c>
      <c r="Y179" s="8"/>
    </row>
    <row r="180" ht="42.75" spans="1:25">
      <c r="A180" s="5">
        <v>175</v>
      </c>
      <c r="B180" s="8" t="s">
        <v>32</v>
      </c>
      <c r="C180" s="8" t="s">
        <v>33</v>
      </c>
      <c r="D180" s="8" t="s">
        <v>751</v>
      </c>
      <c r="E180" s="5" t="s">
        <v>530</v>
      </c>
      <c r="F180" s="5" t="s">
        <v>784</v>
      </c>
      <c r="G180" s="5" t="s">
        <v>792</v>
      </c>
      <c r="H180" s="5" t="s">
        <v>38</v>
      </c>
      <c r="I180" s="5" t="s">
        <v>793</v>
      </c>
      <c r="J180" s="18" t="s">
        <v>551</v>
      </c>
      <c r="K180" s="18" t="s">
        <v>546</v>
      </c>
      <c r="L180" s="18" t="s">
        <v>784</v>
      </c>
      <c r="M180" s="5" t="s">
        <v>555</v>
      </c>
      <c r="N180" s="5">
        <v>50</v>
      </c>
      <c r="O180" s="5">
        <v>50</v>
      </c>
      <c r="P180" s="5">
        <v>0</v>
      </c>
      <c r="Q180" s="5">
        <v>1</v>
      </c>
      <c r="R180" s="5">
        <v>53</v>
      </c>
      <c r="S180" s="5">
        <v>286</v>
      </c>
      <c r="T180" s="5">
        <v>1</v>
      </c>
      <c r="U180" s="5">
        <v>10</v>
      </c>
      <c r="V180" s="5">
        <v>26</v>
      </c>
      <c r="W180" s="5" t="s">
        <v>548</v>
      </c>
      <c r="X180" s="8" t="s">
        <v>194</v>
      </c>
      <c r="Y180" s="8"/>
    </row>
    <row r="181" ht="42.75" spans="1:25">
      <c r="A181" s="5">
        <v>176</v>
      </c>
      <c r="B181" s="8" t="s">
        <v>44</v>
      </c>
      <c r="C181" s="8" t="s">
        <v>45</v>
      </c>
      <c r="D181" s="8" t="s">
        <v>46</v>
      </c>
      <c r="E181" s="5" t="s">
        <v>530</v>
      </c>
      <c r="F181" s="5" t="s">
        <v>794</v>
      </c>
      <c r="G181" s="5" t="s">
        <v>795</v>
      </c>
      <c r="H181" s="5" t="s">
        <v>196</v>
      </c>
      <c r="I181" s="5" t="s">
        <v>796</v>
      </c>
      <c r="J181" s="18" t="s">
        <v>551</v>
      </c>
      <c r="K181" s="18" t="s">
        <v>546</v>
      </c>
      <c r="L181" s="18" t="s">
        <v>794</v>
      </c>
      <c r="M181" s="5" t="s">
        <v>797</v>
      </c>
      <c r="N181" s="5">
        <v>80</v>
      </c>
      <c r="O181" s="5">
        <v>80</v>
      </c>
      <c r="P181" s="5">
        <v>0</v>
      </c>
      <c r="Q181" s="5">
        <v>1</v>
      </c>
      <c r="R181" s="5">
        <v>810</v>
      </c>
      <c r="S181" s="5">
        <v>2820</v>
      </c>
      <c r="T181" s="5">
        <v>1</v>
      </c>
      <c r="U181" s="5">
        <v>37</v>
      </c>
      <c r="V181" s="5">
        <v>97</v>
      </c>
      <c r="W181" s="5" t="s">
        <v>560</v>
      </c>
      <c r="X181" s="8" t="s">
        <v>194</v>
      </c>
      <c r="Y181" s="8"/>
    </row>
    <row r="182" ht="42.75" spans="1:25">
      <c r="A182" s="5">
        <v>177</v>
      </c>
      <c r="B182" s="8" t="s">
        <v>44</v>
      </c>
      <c r="C182" s="8" t="s">
        <v>535</v>
      </c>
      <c r="D182" s="8" t="s">
        <v>53</v>
      </c>
      <c r="E182" s="5" t="s">
        <v>530</v>
      </c>
      <c r="F182" s="5" t="s">
        <v>794</v>
      </c>
      <c r="G182" s="5" t="s">
        <v>798</v>
      </c>
      <c r="H182" s="5" t="s">
        <v>38</v>
      </c>
      <c r="I182" s="5" t="s">
        <v>799</v>
      </c>
      <c r="J182" s="18" t="s">
        <v>551</v>
      </c>
      <c r="K182" s="18" t="s">
        <v>546</v>
      </c>
      <c r="L182" s="18" t="s">
        <v>794</v>
      </c>
      <c r="M182" s="5" t="s">
        <v>800</v>
      </c>
      <c r="N182" s="5">
        <v>150</v>
      </c>
      <c r="O182" s="5">
        <v>150</v>
      </c>
      <c r="P182" s="5">
        <v>0</v>
      </c>
      <c r="Q182" s="5">
        <v>1</v>
      </c>
      <c r="R182" s="5">
        <v>90</v>
      </c>
      <c r="S182" s="5">
        <v>800</v>
      </c>
      <c r="T182" s="5">
        <v>1</v>
      </c>
      <c r="U182" s="5">
        <v>4</v>
      </c>
      <c r="V182" s="5">
        <v>11</v>
      </c>
      <c r="W182" s="5" t="s">
        <v>539</v>
      </c>
      <c r="X182" s="8" t="s">
        <v>194</v>
      </c>
      <c r="Y182" s="8"/>
    </row>
    <row r="183" ht="42.75" spans="1:25">
      <c r="A183" s="5">
        <v>178</v>
      </c>
      <c r="B183" s="8" t="s">
        <v>44</v>
      </c>
      <c r="C183" s="8" t="s">
        <v>535</v>
      </c>
      <c r="D183" s="8" t="s">
        <v>53</v>
      </c>
      <c r="E183" s="5" t="s">
        <v>530</v>
      </c>
      <c r="F183" s="5" t="s">
        <v>794</v>
      </c>
      <c r="G183" s="5" t="s">
        <v>801</v>
      </c>
      <c r="H183" s="5" t="s">
        <v>38</v>
      </c>
      <c r="I183" s="5" t="s">
        <v>802</v>
      </c>
      <c r="J183" s="18" t="s">
        <v>551</v>
      </c>
      <c r="K183" s="18" t="s">
        <v>546</v>
      </c>
      <c r="L183" s="18" t="s">
        <v>794</v>
      </c>
      <c r="M183" s="5" t="s">
        <v>663</v>
      </c>
      <c r="N183" s="5">
        <v>180</v>
      </c>
      <c r="O183" s="5">
        <v>180</v>
      </c>
      <c r="P183" s="5">
        <v>0</v>
      </c>
      <c r="Q183" s="5">
        <v>1</v>
      </c>
      <c r="R183" s="5">
        <v>150</v>
      </c>
      <c r="S183" s="5">
        <v>1200</v>
      </c>
      <c r="T183" s="5">
        <v>1</v>
      </c>
      <c r="U183" s="5">
        <v>5</v>
      </c>
      <c r="V183" s="5">
        <v>12</v>
      </c>
      <c r="W183" s="5" t="s">
        <v>539</v>
      </c>
      <c r="X183" s="8" t="s">
        <v>194</v>
      </c>
      <c r="Y183" s="8"/>
    </row>
    <row r="184" ht="42.75" spans="1:25">
      <c r="A184" s="5">
        <v>179</v>
      </c>
      <c r="B184" s="8" t="s">
        <v>32</v>
      </c>
      <c r="C184" s="8" t="s">
        <v>33</v>
      </c>
      <c r="D184" s="8" t="s">
        <v>751</v>
      </c>
      <c r="E184" s="5" t="s">
        <v>530</v>
      </c>
      <c r="F184" s="5" t="s">
        <v>794</v>
      </c>
      <c r="G184" s="5" t="s">
        <v>803</v>
      </c>
      <c r="H184" s="5" t="s">
        <v>38</v>
      </c>
      <c r="I184" s="5" t="s">
        <v>804</v>
      </c>
      <c r="J184" s="18" t="s">
        <v>551</v>
      </c>
      <c r="K184" s="18" t="s">
        <v>546</v>
      </c>
      <c r="L184" s="18" t="s">
        <v>794</v>
      </c>
      <c r="M184" s="5" t="s">
        <v>754</v>
      </c>
      <c r="N184" s="5">
        <v>80</v>
      </c>
      <c r="O184" s="5">
        <v>80</v>
      </c>
      <c r="P184" s="5">
        <v>0</v>
      </c>
      <c r="Q184" s="5">
        <v>1</v>
      </c>
      <c r="R184" s="5">
        <v>160</v>
      </c>
      <c r="S184" s="5">
        <v>800</v>
      </c>
      <c r="T184" s="5">
        <v>1</v>
      </c>
      <c r="U184" s="5">
        <v>7</v>
      </c>
      <c r="V184" s="5">
        <v>20</v>
      </c>
      <c r="W184" s="5" t="s">
        <v>548</v>
      </c>
      <c r="X184" s="8" t="s">
        <v>194</v>
      </c>
      <c r="Y184" s="8"/>
    </row>
    <row r="185" ht="42.75" spans="1:25">
      <c r="A185" s="5">
        <v>180</v>
      </c>
      <c r="B185" s="8" t="s">
        <v>32</v>
      </c>
      <c r="C185" s="8" t="s">
        <v>33</v>
      </c>
      <c r="D185" s="8" t="s">
        <v>751</v>
      </c>
      <c r="E185" s="5" t="s">
        <v>530</v>
      </c>
      <c r="F185" s="5" t="s">
        <v>805</v>
      </c>
      <c r="G185" s="5" t="s">
        <v>806</v>
      </c>
      <c r="H185" s="5" t="s">
        <v>38</v>
      </c>
      <c r="I185" s="5" t="s">
        <v>807</v>
      </c>
      <c r="J185" s="18" t="s">
        <v>551</v>
      </c>
      <c r="K185" s="18" t="s">
        <v>546</v>
      </c>
      <c r="L185" s="18" t="s">
        <v>805</v>
      </c>
      <c r="M185" s="5" t="s">
        <v>808</v>
      </c>
      <c r="N185" s="5">
        <v>15</v>
      </c>
      <c r="O185" s="5">
        <v>15</v>
      </c>
      <c r="P185" s="5">
        <v>0</v>
      </c>
      <c r="Q185" s="5">
        <v>1</v>
      </c>
      <c r="R185" s="5">
        <v>21</v>
      </c>
      <c r="S185" s="5">
        <v>103</v>
      </c>
      <c r="T185" s="5">
        <v>1</v>
      </c>
      <c r="U185" s="5">
        <v>3</v>
      </c>
      <c r="V185" s="5">
        <v>5</v>
      </c>
      <c r="W185" s="5" t="s">
        <v>548</v>
      </c>
      <c r="X185" s="8" t="s">
        <v>194</v>
      </c>
      <c r="Y185" s="8"/>
    </row>
    <row r="186" ht="42.75" spans="1:25">
      <c r="A186" s="5">
        <v>181</v>
      </c>
      <c r="B186" s="8" t="s">
        <v>44</v>
      </c>
      <c r="C186" s="8" t="s">
        <v>535</v>
      </c>
      <c r="D186" s="8" t="s">
        <v>53</v>
      </c>
      <c r="E186" s="5" t="s">
        <v>530</v>
      </c>
      <c r="F186" s="5" t="s">
        <v>805</v>
      </c>
      <c r="G186" s="5" t="s">
        <v>809</v>
      </c>
      <c r="H186" s="5" t="s">
        <v>196</v>
      </c>
      <c r="I186" s="5" t="s">
        <v>810</v>
      </c>
      <c r="J186" s="18" t="s">
        <v>551</v>
      </c>
      <c r="K186" s="18" t="s">
        <v>546</v>
      </c>
      <c r="L186" s="18" t="s">
        <v>805</v>
      </c>
      <c r="M186" s="5" t="s">
        <v>811</v>
      </c>
      <c r="N186" s="5">
        <v>50</v>
      </c>
      <c r="O186" s="5">
        <v>50</v>
      </c>
      <c r="P186" s="5">
        <v>0</v>
      </c>
      <c r="Q186" s="5">
        <v>1</v>
      </c>
      <c r="R186" s="5">
        <v>56</v>
      </c>
      <c r="S186" s="5">
        <v>202</v>
      </c>
      <c r="T186" s="5">
        <v>1</v>
      </c>
      <c r="U186" s="5">
        <v>3</v>
      </c>
      <c r="V186" s="5">
        <v>7</v>
      </c>
      <c r="W186" s="5" t="s">
        <v>593</v>
      </c>
      <c r="X186" s="8" t="s">
        <v>194</v>
      </c>
      <c r="Y186" s="8"/>
    </row>
    <row r="187" ht="57" spans="1:25">
      <c r="A187" s="5">
        <v>182</v>
      </c>
      <c r="B187" s="8" t="s">
        <v>44</v>
      </c>
      <c r="C187" s="8" t="s">
        <v>45</v>
      </c>
      <c r="D187" s="8" t="s">
        <v>46</v>
      </c>
      <c r="E187" s="5" t="s">
        <v>530</v>
      </c>
      <c r="F187" s="5" t="s">
        <v>805</v>
      </c>
      <c r="G187" s="5" t="s">
        <v>812</v>
      </c>
      <c r="H187" s="5" t="s">
        <v>38</v>
      </c>
      <c r="I187" s="5" t="s">
        <v>813</v>
      </c>
      <c r="J187" s="18" t="s">
        <v>551</v>
      </c>
      <c r="K187" s="18" t="s">
        <v>546</v>
      </c>
      <c r="L187" s="18" t="s">
        <v>805</v>
      </c>
      <c r="M187" s="5" t="s">
        <v>814</v>
      </c>
      <c r="N187" s="11">
        <v>100</v>
      </c>
      <c r="O187" s="11">
        <v>50</v>
      </c>
      <c r="P187" s="11">
        <v>50</v>
      </c>
      <c r="Q187" s="5">
        <v>1</v>
      </c>
      <c r="R187" s="5">
        <v>650</v>
      </c>
      <c r="S187" s="5">
        <v>2200</v>
      </c>
      <c r="T187" s="5">
        <v>1</v>
      </c>
      <c r="U187" s="5">
        <v>21</v>
      </c>
      <c r="V187" s="5">
        <v>47</v>
      </c>
      <c r="W187" s="5" t="s">
        <v>560</v>
      </c>
      <c r="X187" s="8" t="s">
        <v>194</v>
      </c>
      <c r="Y187" s="8"/>
    </row>
    <row r="188" ht="42.75" spans="1:25">
      <c r="A188" s="5">
        <v>183</v>
      </c>
      <c r="B188" s="8" t="s">
        <v>44</v>
      </c>
      <c r="C188" s="8" t="s">
        <v>45</v>
      </c>
      <c r="D188" s="8" t="s">
        <v>759</v>
      </c>
      <c r="E188" s="5" t="s">
        <v>530</v>
      </c>
      <c r="F188" s="5" t="s">
        <v>805</v>
      </c>
      <c r="G188" s="5" t="s">
        <v>815</v>
      </c>
      <c r="H188" s="5" t="s">
        <v>196</v>
      </c>
      <c r="I188" s="5" t="s">
        <v>816</v>
      </c>
      <c r="J188" s="18" t="s">
        <v>551</v>
      </c>
      <c r="K188" s="18" t="s">
        <v>546</v>
      </c>
      <c r="L188" s="18" t="s">
        <v>805</v>
      </c>
      <c r="M188" s="5" t="s">
        <v>817</v>
      </c>
      <c r="N188" s="5">
        <v>90</v>
      </c>
      <c r="O188" s="5">
        <v>20</v>
      </c>
      <c r="P188" s="5">
        <v>70</v>
      </c>
      <c r="Q188" s="5">
        <v>1</v>
      </c>
      <c r="R188" s="5">
        <v>40</v>
      </c>
      <c r="S188" s="5">
        <v>120</v>
      </c>
      <c r="T188" s="5">
        <v>1</v>
      </c>
      <c r="U188" s="5">
        <v>1</v>
      </c>
      <c r="V188" s="5">
        <v>2</v>
      </c>
      <c r="W188" s="5" t="s">
        <v>593</v>
      </c>
      <c r="X188" s="8" t="s">
        <v>194</v>
      </c>
      <c r="Y188" s="8"/>
    </row>
    <row r="189" ht="42.75" spans="1:25">
      <c r="A189" s="5">
        <v>184</v>
      </c>
      <c r="B189" s="8" t="s">
        <v>44</v>
      </c>
      <c r="C189" s="8" t="s">
        <v>535</v>
      </c>
      <c r="D189" s="8" t="s">
        <v>53</v>
      </c>
      <c r="E189" s="5" t="s">
        <v>530</v>
      </c>
      <c r="F189" s="5" t="s">
        <v>805</v>
      </c>
      <c r="G189" s="5" t="s">
        <v>818</v>
      </c>
      <c r="H189" s="5" t="s">
        <v>196</v>
      </c>
      <c r="I189" s="5" t="s">
        <v>819</v>
      </c>
      <c r="J189" s="18" t="s">
        <v>551</v>
      </c>
      <c r="K189" s="18" t="s">
        <v>546</v>
      </c>
      <c r="L189" s="18" t="s">
        <v>805</v>
      </c>
      <c r="M189" s="5" t="s">
        <v>820</v>
      </c>
      <c r="N189" s="5">
        <v>15</v>
      </c>
      <c r="O189" s="5">
        <v>15</v>
      </c>
      <c r="P189" s="5">
        <v>0</v>
      </c>
      <c r="Q189" s="5">
        <v>1</v>
      </c>
      <c r="R189" s="5">
        <v>55</v>
      </c>
      <c r="S189" s="5">
        <v>221</v>
      </c>
      <c r="T189" s="5">
        <v>1</v>
      </c>
      <c r="U189" s="5">
        <v>4</v>
      </c>
      <c r="V189" s="5">
        <v>10</v>
      </c>
      <c r="W189" s="5" t="s">
        <v>539</v>
      </c>
      <c r="X189" s="8" t="s">
        <v>194</v>
      </c>
      <c r="Y189" s="8"/>
    </row>
    <row r="190" ht="42.75" spans="1:25">
      <c r="A190" s="5">
        <v>185</v>
      </c>
      <c r="B190" s="8" t="s">
        <v>534</v>
      </c>
      <c r="C190" s="8" t="s">
        <v>535</v>
      </c>
      <c r="D190" s="8" t="s">
        <v>53</v>
      </c>
      <c r="E190" s="5" t="s">
        <v>530</v>
      </c>
      <c r="F190" s="5" t="s">
        <v>821</v>
      </c>
      <c r="G190" s="5" t="s">
        <v>822</v>
      </c>
      <c r="H190" s="5" t="s">
        <v>38</v>
      </c>
      <c r="I190" s="5" t="s">
        <v>823</v>
      </c>
      <c r="J190" s="18" t="s">
        <v>551</v>
      </c>
      <c r="K190" s="18" t="s">
        <v>546</v>
      </c>
      <c r="L190" s="18" t="s">
        <v>821</v>
      </c>
      <c r="M190" s="5" t="s">
        <v>765</v>
      </c>
      <c r="N190" s="5" t="s">
        <v>647</v>
      </c>
      <c r="O190" s="5" t="s">
        <v>824</v>
      </c>
      <c r="P190" s="5" t="s">
        <v>825</v>
      </c>
      <c r="Q190" s="5" t="s">
        <v>576</v>
      </c>
      <c r="R190" s="5" t="s">
        <v>826</v>
      </c>
      <c r="S190" s="5" t="s">
        <v>827</v>
      </c>
      <c r="T190" s="5" t="s">
        <v>576</v>
      </c>
      <c r="U190" s="5" t="s">
        <v>828</v>
      </c>
      <c r="V190" s="5" t="s">
        <v>640</v>
      </c>
      <c r="W190" s="5" t="s">
        <v>539</v>
      </c>
      <c r="X190" s="8" t="s">
        <v>194</v>
      </c>
      <c r="Y190" s="8"/>
    </row>
    <row r="191" ht="42.75" spans="1:25">
      <c r="A191" s="5">
        <v>186</v>
      </c>
      <c r="B191" s="8" t="s">
        <v>534</v>
      </c>
      <c r="C191" s="8" t="s">
        <v>52</v>
      </c>
      <c r="D191" s="8" t="s">
        <v>53</v>
      </c>
      <c r="E191" s="5" t="s">
        <v>530</v>
      </c>
      <c r="F191" s="5" t="s">
        <v>821</v>
      </c>
      <c r="G191" s="5" t="s">
        <v>829</v>
      </c>
      <c r="H191" s="5" t="s">
        <v>38</v>
      </c>
      <c r="I191" s="5" t="s">
        <v>830</v>
      </c>
      <c r="J191" s="18" t="s">
        <v>551</v>
      </c>
      <c r="K191" s="18" t="s">
        <v>546</v>
      </c>
      <c r="L191" s="18" t="s">
        <v>821</v>
      </c>
      <c r="M191" s="5" t="s">
        <v>700</v>
      </c>
      <c r="N191" s="5" t="s">
        <v>647</v>
      </c>
      <c r="O191" s="5" t="s">
        <v>824</v>
      </c>
      <c r="P191" s="5" t="s">
        <v>825</v>
      </c>
      <c r="Q191" s="5" t="s">
        <v>576</v>
      </c>
      <c r="R191" s="5" t="s">
        <v>831</v>
      </c>
      <c r="S191" s="5" t="s">
        <v>832</v>
      </c>
      <c r="T191" s="5" t="s">
        <v>576</v>
      </c>
      <c r="U191" s="5" t="s">
        <v>833</v>
      </c>
      <c r="V191" s="5" t="s">
        <v>834</v>
      </c>
      <c r="W191" s="5" t="s">
        <v>539</v>
      </c>
      <c r="X191" s="8" t="s">
        <v>194</v>
      </c>
      <c r="Y191" s="8"/>
    </row>
    <row r="192" ht="42.75" spans="1:25">
      <c r="A192" s="5">
        <v>187</v>
      </c>
      <c r="B192" s="8" t="s">
        <v>534</v>
      </c>
      <c r="C192" s="8" t="s">
        <v>45</v>
      </c>
      <c r="D192" s="8" t="s">
        <v>46</v>
      </c>
      <c r="E192" s="5" t="s">
        <v>530</v>
      </c>
      <c r="F192" s="5" t="s">
        <v>821</v>
      </c>
      <c r="G192" s="5" t="s">
        <v>835</v>
      </c>
      <c r="H192" s="5" t="s">
        <v>38</v>
      </c>
      <c r="I192" s="5" t="s">
        <v>823</v>
      </c>
      <c r="J192" s="18" t="s">
        <v>551</v>
      </c>
      <c r="K192" s="18" t="s">
        <v>546</v>
      </c>
      <c r="L192" s="18" t="s">
        <v>821</v>
      </c>
      <c r="M192" s="5" t="s">
        <v>836</v>
      </c>
      <c r="N192" s="5" t="s">
        <v>824</v>
      </c>
      <c r="O192" s="5" t="s">
        <v>837</v>
      </c>
      <c r="P192" s="5" t="s">
        <v>825</v>
      </c>
      <c r="Q192" s="5" t="s">
        <v>576</v>
      </c>
      <c r="R192" s="5" t="s">
        <v>826</v>
      </c>
      <c r="S192" s="5" t="s">
        <v>827</v>
      </c>
      <c r="T192" s="5" t="s">
        <v>576</v>
      </c>
      <c r="U192" s="5" t="s">
        <v>828</v>
      </c>
      <c r="V192" s="5" t="s">
        <v>640</v>
      </c>
      <c r="W192" s="5" t="s">
        <v>560</v>
      </c>
      <c r="X192" s="8" t="s">
        <v>194</v>
      </c>
      <c r="Y192" s="8"/>
    </row>
    <row r="193" ht="42.75" spans="1:25">
      <c r="A193" s="5">
        <v>188</v>
      </c>
      <c r="B193" s="8" t="s">
        <v>32</v>
      </c>
      <c r="C193" s="8" t="s">
        <v>33</v>
      </c>
      <c r="D193" s="8" t="s">
        <v>751</v>
      </c>
      <c r="E193" s="5" t="s">
        <v>530</v>
      </c>
      <c r="F193" s="5" t="s">
        <v>838</v>
      </c>
      <c r="G193" s="5" t="s">
        <v>839</v>
      </c>
      <c r="H193" s="5" t="s">
        <v>196</v>
      </c>
      <c r="I193" s="5" t="s">
        <v>840</v>
      </c>
      <c r="J193" s="18" t="s">
        <v>551</v>
      </c>
      <c r="K193" s="18" t="s">
        <v>546</v>
      </c>
      <c r="L193" s="18" t="s">
        <v>838</v>
      </c>
      <c r="M193" s="5" t="s">
        <v>841</v>
      </c>
      <c r="N193" s="5">
        <v>20</v>
      </c>
      <c r="O193" s="5">
        <v>20</v>
      </c>
      <c r="P193" s="5">
        <v>0</v>
      </c>
      <c r="Q193" s="5">
        <v>1</v>
      </c>
      <c r="R193" s="5">
        <v>72</v>
      </c>
      <c r="S193" s="5">
        <v>186</v>
      </c>
      <c r="T193" s="5">
        <v>1</v>
      </c>
      <c r="U193" s="5">
        <v>9</v>
      </c>
      <c r="V193" s="5">
        <v>20</v>
      </c>
      <c r="W193" s="5" t="s">
        <v>548</v>
      </c>
      <c r="X193" s="5" t="s">
        <v>194</v>
      </c>
      <c r="Y193" s="8"/>
    </row>
    <row r="194" ht="42.75" spans="1:25">
      <c r="A194" s="5">
        <v>189</v>
      </c>
      <c r="B194" s="8" t="s">
        <v>534</v>
      </c>
      <c r="C194" s="8" t="s">
        <v>52</v>
      </c>
      <c r="D194" s="8" t="s">
        <v>53</v>
      </c>
      <c r="E194" s="5" t="s">
        <v>530</v>
      </c>
      <c r="F194" s="5" t="s">
        <v>838</v>
      </c>
      <c r="G194" s="5" t="s">
        <v>842</v>
      </c>
      <c r="H194" s="5" t="s">
        <v>196</v>
      </c>
      <c r="I194" s="5" t="s">
        <v>843</v>
      </c>
      <c r="J194" s="18" t="s">
        <v>551</v>
      </c>
      <c r="K194" s="18" t="s">
        <v>546</v>
      </c>
      <c r="L194" s="18" t="s">
        <v>838</v>
      </c>
      <c r="M194" s="5">
        <v>30</v>
      </c>
      <c r="N194" s="5">
        <v>15</v>
      </c>
      <c r="O194" s="5">
        <v>15</v>
      </c>
      <c r="P194" s="5">
        <v>0</v>
      </c>
      <c r="Q194" s="5">
        <v>1</v>
      </c>
      <c r="R194" s="5">
        <v>43</v>
      </c>
      <c r="S194" s="5">
        <v>117</v>
      </c>
      <c r="T194" s="5">
        <v>1</v>
      </c>
      <c r="U194" s="5">
        <v>9</v>
      </c>
      <c r="V194" s="5">
        <v>20</v>
      </c>
      <c r="W194" s="5" t="s">
        <v>593</v>
      </c>
      <c r="X194" s="5" t="s">
        <v>194</v>
      </c>
      <c r="Y194" s="8"/>
    </row>
    <row r="195" ht="42.75" spans="1:25">
      <c r="A195" s="5">
        <v>190</v>
      </c>
      <c r="B195" s="8" t="s">
        <v>534</v>
      </c>
      <c r="C195" s="8" t="s">
        <v>535</v>
      </c>
      <c r="D195" s="8" t="s">
        <v>53</v>
      </c>
      <c r="E195" s="5" t="s">
        <v>530</v>
      </c>
      <c r="F195" s="5" t="s">
        <v>844</v>
      </c>
      <c r="G195" s="5" t="s">
        <v>845</v>
      </c>
      <c r="H195" s="5" t="s">
        <v>38</v>
      </c>
      <c r="I195" s="5" t="s">
        <v>846</v>
      </c>
      <c r="J195" s="18" t="s">
        <v>551</v>
      </c>
      <c r="K195" s="18" t="s">
        <v>546</v>
      </c>
      <c r="L195" s="18" t="s">
        <v>844</v>
      </c>
      <c r="M195" s="5" t="s">
        <v>573</v>
      </c>
      <c r="N195" s="11">
        <v>100</v>
      </c>
      <c r="O195" s="11">
        <v>50</v>
      </c>
      <c r="P195" s="11">
        <v>50</v>
      </c>
      <c r="Q195" s="5" t="s">
        <v>576</v>
      </c>
      <c r="R195" s="5" t="s">
        <v>826</v>
      </c>
      <c r="S195" s="5" t="s">
        <v>827</v>
      </c>
      <c r="T195" s="5" t="s">
        <v>576</v>
      </c>
      <c r="U195" s="5" t="s">
        <v>847</v>
      </c>
      <c r="V195" s="5" t="s">
        <v>848</v>
      </c>
      <c r="W195" s="5" t="s">
        <v>539</v>
      </c>
      <c r="X195" s="8" t="s">
        <v>194</v>
      </c>
      <c r="Y195" s="8"/>
    </row>
    <row r="196" ht="42.75" spans="1:25">
      <c r="A196" s="5">
        <v>191</v>
      </c>
      <c r="B196" s="8" t="s">
        <v>32</v>
      </c>
      <c r="C196" s="8" t="s">
        <v>33</v>
      </c>
      <c r="D196" s="8" t="s">
        <v>698</v>
      </c>
      <c r="E196" s="5" t="s">
        <v>530</v>
      </c>
      <c r="F196" s="5" t="s">
        <v>844</v>
      </c>
      <c r="G196" s="5" t="s">
        <v>849</v>
      </c>
      <c r="H196" s="5" t="s">
        <v>38</v>
      </c>
      <c r="I196" s="5" t="s">
        <v>850</v>
      </c>
      <c r="J196" s="18" t="s">
        <v>551</v>
      </c>
      <c r="K196" s="18" t="s">
        <v>546</v>
      </c>
      <c r="L196" s="18" t="s">
        <v>844</v>
      </c>
      <c r="M196" s="5" t="s">
        <v>851</v>
      </c>
      <c r="N196" s="5" t="s">
        <v>825</v>
      </c>
      <c r="O196" s="5" t="s">
        <v>852</v>
      </c>
      <c r="P196" s="5" t="s">
        <v>576</v>
      </c>
      <c r="Q196" s="5" t="s">
        <v>576</v>
      </c>
      <c r="R196" s="5" t="s">
        <v>853</v>
      </c>
      <c r="S196" s="5" t="s">
        <v>854</v>
      </c>
      <c r="T196" s="5" t="s">
        <v>576</v>
      </c>
      <c r="U196" s="5" t="s">
        <v>651</v>
      </c>
      <c r="V196" s="5" t="s">
        <v>855</v>
      </c>
      <c r="W196" s="5" t="s">
        <v>539</v>
      </c>
      <c r="X196" s="8" t="s">
        <v>194</v>
      </c>
      <c r="Y196" s="8"/>
    </row>
    <row r="197" ht="42.75" spans="1:25">
      <c r="A197" s="5">
        <v>192</v>
      </c>
      <c r="B197" s="8" t="s">
        <v>534</v>
      </c>
      <c r="C197" s="8" t="s">
        <v>52</v>
      </c>
      <c r="D197" s="8" t="s">
        <v>53</v>
      </c>
      <c r="E197" s="5" t="s">
        <v>530</v>
      </c>
      <c r="F197" s="5" t="s">
        <v>844</v>
      </c>
      <c r="G197" s="5" t="s">
        <v>856</v>
      </c>
      <c r="H197" s="5" t="s">
        <v>38</v>
      </c>
      <c r="I197" s="5" t="s">
        <v>857</v>
      </c>
      <c r="J197" s="18" t="s">
        <v>551</v>
      </c>
      <c r="K197" s="18" t="s">
        <v>546</v>
      </c>
      <c r="L197" s="18" t="s">
        <v>844</v>
      </c>
      <c r="M197" s="5" t="s">
        <v>858</v>
      </c>
      <c r="N197" s="5" t="s">
        <v>837</v>
      </c>
      <c r="O197" s="5" t="s">
        <v>587</v>
      </c>
      <c r="P197" s="5" t="s">
        <v>825</v>
      </c>
      <c r="Q197" s="5" t="s">
        <v>576</v>
      </c>
      <c r="R197" s="5" t="s">
        <v>831</v>
      </c>
      <c r="S197" s="5" t="s">
        <v>832</v>
      </c>
      <c r="T197" s="5" t="s">
        <v>576</v>
      </c>
      <c r="U197" s="5" t="s">
        <v>837</v>
      </c>
      <c r="V197" s="5" t="s">
        <v>859</v>
      </c>
      <c r="W197" s="5" t="s">
        <v>539</v>
      </c>
      <c r="X197" s="8" t="s">
        <v>194</v>
      </c>
      <c r="Y197" s="8"/>
    </row>
    <row r="198" ht="42.75" spans="1:25">
      <c r="A198" s="5">
        <v>193</v>
      </c>
      <c r="B198" s="8" t="s">
        <v>32</v>
      </c>
      <c r="C198" s="8" t="s">
        <v>33</v>
      </c>
      <c r="D198" s="8" t="s">
        <v>34</v>
      </c>
      <c r="E198" s="5" t="s">
        <v>530</v>
      </c>
      <c r="F198" s="5" t="s">
        <v>844</v>
      </c>
      <c r="G198" s="5" t="s">
        <v>860</v>
      </c>
      <c r="H198" s="5" t="s">
        <v>38</v>
      </c>
      <c r="I198" s="5" t="s">
        <v>861</v>
      </c>
      <c r="J198" s="18" t="s">
        <v>551</v>
      </c>
      <c r="K198" s="18" t="s">
        <v>546</v>
      </c>
      <c r="L198" s="18" t="s">
        <v>844</v>
      </c>
      <c r="M198" s="5" t="s">
        <v>862</v>
      </c>
      <c r="N198" s="5" t="s">
        <v>863</v>
      </c>
      <c r="O198" s="5" t="s">
        <v>648</v>
      </c>
      <c r="P198" s="5" t="s">
        <v>864</v>
      </c>
      <c r="Q198" s="5" t="s">
        <v>576</v>
      </c>
      <c r="R198" s="5" t="s">
        <v>826</v>
      </c>
      <c r="S198" s="5" t="s">
        <v>827</v>
      </c>
      <c r="T198" s="5" t="s">
        <v>576</v>
      </c>
      <c r="U198" s="5" t="s">
        <v>847</v>
      </c>
      <c r="V198" s="5" t="s">
        <v>848</v>
      </c>
      <c r="W198" s="5" t="s">
        <v>548</v>
      </c>
      <c r="X198" s="8" t="s">
        <v>194</v>
      </c>
      <c r="Y198" s="8"/>
    </row>
    <row r="199" ht="57" spans="1:25">
      <c r="A199" s="5">
        <v>194</v>
      </c>
      <c r="B199" s="8" t="s">
        <v>534</v>
      </c>
      <c r="C199" s="8" t="s">
        <v>45</v>
      </c>
      <c r="D199" s="8" t="s">
        <v>46</v>
      </c>
      <c r="E199" s="5" t="s">
        <v>530</v>
      </c>
      <c r="F199" s="5" t="s">
        <v>844</v>
      </c>
      <c r="G199" s="5" t="s">
        <v>865</v>
      </c>
      <c r="H199" s="5" t="s">
        <v>38</v>
      </c>
      <c r="I199" s="5" t="s">
        <v>866</v>
      </c>
      <c r="J199" s="18" t="s">
        <v>551</v>
      </c>
      <c r="K199" s="18" t="s">
        <v>546</v>
      </c>
      <c r="L199" s="18" t="s">
        <v>844</v>
      </c>
      <c r="M199" s="5" t="s">
        <v>867</v>
      </c>
      <c r="N199" s="5">
        <v>220</v>
      </c>
      <c r="O199" s="5">
        <v>170</v>
      </c>
      <c r="P199" s="5">
        <v>50</v>
      </c>
      <c r="Q199" s="5" t="s">
        <v>576</v>
      </c>
      <c r="R199" s="5" t="s">
        <v>826</v>
      </c>
      <c r="S199" s="5" t="s">
        <v>827</v>
      </c>
      <c r="T199" s="5" t="s">
        <v>576</v>
      </c>
      <c r="U199" s="5" t="s">
        <v>847</v>
      </c>
      <c r="V199" s="5" t="s">
        <v>848</v>
      </c>
      <c r="W199" s="5" t="s">
        <v>560</v>
      </c>
      <c r="X199" s="8" t="s">
        <v>194</v>
      </c>
      <c r="Y199" s="8"/>
    </row>
    <row r="200" ht="42.75" spans="1:25">
      <c r="A200" s="5">
        <v>195</v>
      </c>
      <c r="B200" s="8" t="s">
        <v>534</v>
      </c>
      <c r="C200" s="8" t="s">
        <v>45</v>
      </c>
      <c r="D200" s="8" t="s">
        <v>868</v>
      </c>
      <c r="E200" s="5" t="s">
        <v>530</v>
      </c>
      <c r="F200" s="5" t="s">
        <v>844</v>
      </c>
      <c r="G200" s="5" t="s">
        <v>869</v>
      </c>
      <c r="H200" s="5" t="s">
        <v>196</v>
      </c>
      <c r="I200" s="5" t="s">
        <v>870</v>
      </c>
      <c r="J200" s="18" t="s">
        <v>551</v>
      </c>
      <c r="K200" s="18" t="s">
        <v>546</v>
      </c>
      <c r="L200" s="18" t="s">
        <v>844</v>
      </c>
      <c r="M200" s="5" t="s">
        <v>871</v>
      </c>
      <c r="N200" s="5">
        <v>84</v>
      </c>
      <c r="O200" s="5">
        <v>64</v>
      </c>
      <c r="P200" s="5">
        <v>20</v>
      </c>
      <c r="Q200" s="5">
        <v>1</v>
      </c>
      <c r="R200" s="5">
        <v>92</v>
      </c>
      <c r="S200" s="5">
        <v>424</v>
      </c>
      <c r="T200" s="5">
        <v>1</v>
      </c>
      <c r="U200" s="5">
        <v>78</v>
      </c>
      <c r="V200" s="5">
        <v>217</v>
      </c>
      <c r="W200" s="5" t="s">
        <v>560</v>
      </c>
      <c r="X200" s="8" t="s">
        <v>194</v>
      </c>
      <c r="Y200" s="8"/>
    </row>
    <row r="201" ht="57" spans="1:25">
      <c r="A201" s="5">
        <v>196</v>
      </c>
      <c r="B201" s="8" t="s">
        <v>534</v>
      </c>
      <c r="C201" s="8" t="s">
        <v>151</v>
      </c>
      <c r="D201" s="8" t="s">
        <v>872</v>
      </c>
      <c r="E201" s="5" t="s">
        <v>530</v>
      </c>
      <c r="F201" s="5" t="s">
        <v>844</v>
      </c>
      <c r="G201" s="5" t="s">
        <v>873</v>
      </c>
      <c r="H201" s="5" t="s">
        <v>38</v>
      </c>
      <c r="I201" s="5" t="s">
        <v>874</v>
      </c>
      <c r="J201" s="18" t="s">
        <v>551</v>
      </c>
      <c r="K201" s="18" t="s">
        <v>546</v>
      </c>
      <c r="L201" s="18" t="s">
        <v>844</v>
      </c>
      <c r="M201" s="5" t="s">
        <v>875</v>
      </c>
      <c r="N201" s="5">
        <v>100</v>
      </c>
      <c r="O201" s="5">
        <v>80</v>
      </c>
      <c r="P201" s="5">
        <v>20</v>
      </c>
      <c r="Q201" s="5">
        <v>1</v>
      </c>
      <c r="R201" s="5">
        <v>1056</v>
      </c>
      <c r="S201" s="5">
        <v>3868</v>
      </c>
      <c r="T201" s="5">
        <v>1</v>
      </c>
      <c r="U201" s="5">
        <v>78</v>
      </c>
      <c r="V201" s="5">
        <v>217</v>
      </c>
      <c r="W201" s="5" t="s">
        <v>560</v>
      </c>
      <c r="X201" s="8" t="s">
        <v>194</v>
      </c>
      <c r="Y201" s="8"/>
    </row>
    <row r="202" ht="42.75" spans="1:25">
      <c r="A202" s="5">
        <v>197</v>
      </c>
      <c r="B202" s="8" t="s">
        <v>534</v>
      </c>
      <c r="C202" s="8" t="s">
        <v>45</v>
      </c>
      <c r="D202" s="8" t="s">
        <v>220</v>
      </c>
      <c r="E202" s="5" t="s">
        <v>530</v>
      </c>
      <c r="F202" s="5" t="s">
        <v>844</v>
      </c>
      <c r="G202" s="5" t="s">
        <v>876</v>
      </c>
      <c r="H202" s="5" t="s">
        <v>38</v>
      </c>
      <c r="I202" s="5" t="s">
        <v>877</v>
      </c>
      <c r="J202" s="18" t="s">
        <v>551</v>
      </c>
      <c r="K202" s="18" t="s">
        <v>546</v>
      </c>
      <c r="L202" s="18" t="s">
        <v>844</v>
      </c>
      <c r="M202" s="5" t="s">
        <v>600</v>
      </c>
      <c r="N202" s="5">
        <v>150</v>
      </c>
      <c r="O202" s="5">
        <v>100</v>
      </c>
      <c r="P202" s="5">
        <v>50</v>
      </c>
      <c r="Q202" s="5">
        <v>1</v>
      </c>
      <c r="R202" s="5">
        <v>1056</v>
      </c>
      <c r="S202" s="5">
        <v>3868</v>
      </c>
      <c r="T202" s="5">
        <v>1</v>
      </c>
      <c r="U202" s="5">
        <v>78</v>
      </c>
      <c r="V202" s="5">
        <v>217</v>
      </c>
      <c r="W202" s="5" t="s">
        <v>560</v>
      </c>
      <c r="X202" s="8" t="s">
        <v>194</v>
      </c>
      <c r="Y202" s="8"/>
    </row>
    <row r="203" ht="42.75" spans="1:25">
      <c r="A203" s="5">
        <v>198</v>
      </c>
      <c r="B203" s="8" t="s">
        <v>534</v>
      </c>
      <c r="C203" s="8" t="s">
        <v>45</v>
      </c>
      <c r="D203" s="8" t="s">
        <v>46</v>
      </c>
      <c r="E203" s="5" t="s">
        <v>530</v>
      </c>
      <c r="F203" s="5" t="s">
        <v>878</v>
      </c>
      <c r="G203" s="5" t="s">
        <v>879</v>
      </c>
      <c r="H203" s="5" t="s">
        <v>38</v>
      </c>
      <c r="I203" s="5" t="s">
        <v>880</v>
      </c>
      <c r="J203" s="18">
        <v>44927</v>
      </c>
      <c r="K203" s="18">
        <v>45139</v>
      </c>
      <c r="L203" s="18" t="s">
        <v>878</v>
      </c>
      <c r="M203" s="5" t="s">
        <v>762</v>
      </c>
      <c r="N203" s="5">
        <v>16</v>
      </c>
      <c r="O203" s="5">
        <v>16</v>
      </c>
      <c r="P203" s="5">
        <v>0</v>
      </c>
      <c r="Q203" s="5">
        <v>4</v>
      </c>
      <c r="R203" s="5">
        <v>110</v>
      </c>
      <c r="S203" s="5">
        <v>440</v>
      </c>
      <c r="T203" s="5">
        <v>1</v>
      </c>
      <c r="U203" s="5">
        <v>10</v>
      </c>
      <c r="V203" s="5">
        <v>15</v>
      </c>
      <c r="W203" s="5" t="s">
        <v>593</v>
      </c>
      <c r="X203" s="8" t="s">
        <v>194</v>
      </c>
      <c r="Y203" s="8"/>
    </row>
    <row r="204" ht="42.75" spans="1:25">
      <c r="A204" s="5">
        <v>199</v>
      </c>
      <c r="B204" s="8" t="s">
        <v>534</v>
      </c>
      <c r="C204" s="8" t="s">
        <v>535</v>
      </c>
      <c r="D204" s="8" t="s">
        <v>53</v>
      </c>
      <c r="E204" s="5" t="s">
        <v>530</v>
      </c>
      <c r="F204" s="5" t="s">
        <v>878</v>
      </c>
      <c r="G204" s="5" t="s">
        <v>881</v>
      </c>
      <c r="H204" s="5" t="s">
        <v>38</v>
      </c>
      <c r="I204" s="5" t="s">
        <v>882</v>
      </c>
      <c r="J204" s="18">
        <v>44927</v>
      </c>
      <c r="K204" s="18">
        <v>45261</v>
      </c>
      <c r="L204" s="18" t="s">
        <v>878</v>
      </c>
      <c r="M204" s="5" t="s">
        <v>883</v>
      </c>
      <c r="N204" s="5">
        <v>3.5</v>
      </c>
      <c r="O204" s="5">
        <v>3.5</v>
      </c>
      <c r="P204" s="5">
        <v>0</v>
      </c>
      <c r="Q204" s="5">
        <v>1</v>
      </c>
      <c r="R204" s="5">
        <v>44</v>
      </c>
      <c r="S204" s="5">
        <v>132</v>
      </c>
      <c r="T204" s="5">
        <v>1</v>
      </c>
      <c r="U204" s="5">
        <v>2</v>
      </c>
      <c r="V204" s="5">
        <v>3</v>
      </c>
      <c r="W204" s="5" t="s">
        <v>539</v>
      </c>
      <c r="X204" s="8" t="s">
        <v>194</v>
      </c>
      <c r="Y204" s="8"/>
    </row>
    <row r="205" ht="42.75" spans="1:25">
      <c r="A205" s="5">
        <v>200</v>
      </c>
      <c r="B205" s="8" t="s">
        <v>32</v>
      </c>
      <c r="C205" s="8" t="s">
        <v>33</v>
      </c>
      <c r="D205" s="8" t="s">
        <v>34</v>
      </c>
      <c r="E205" s="5" t="s">
        <v>530</v>
      </c>
      <c r="F205" s="5" t="s">
        <v>878</v>
      </c>
      <c r="G205" s="5" t="s">
        <v>884</v>
      </c>
      <c r="H205" s="5" t="s">
        <v>38</v>
      </c>
      <c r="I205" s="5" t="s">
        <v>885</v>
      </c>
      <c r="J205" s="18">
        <v>45047</v>
      </c>
      <c r="K205" s="18">
        <v>45261</v>
      </c>
      <c r="L205" s="18" t="s">
        <v>878</v>
      </c>
      <c r="M205" s="5" t="s">
        <v>886</v>
      </c>
      <c r="N205" s="5">
        <v>17</v>
      </c>
      <c r="O205" s="5">
        <v>17</v>
      </c>
      <c r="P205" s="5">
        <v>0</v>
      </c>
      <c r="Q205" s="5">
        <v>1</v>
      </c>
      <c r="R205" s="5">
        <v>48</v>
      </c>
      <c r="S205" s="5">
        <v>153</v>
      </c>
      <c r="T205" s="5">
        <v>1</v>
      </c>
      <c r="U205" s="5">
        <v>1</v>
      </c>
      <c r="V205" s="5">
        <v>2</v>
      </c>
      <c r="W205" s="5" t="s">
        <v>548</v>
      </c>
      <c r="X205" s="8" t="s">
        <v>194</v>
      </c>
      <c r="Y205" s="8"/>
    </row>
    <row r="206" ht="42.75" spans="1:25">
      <c r="A206" s="5">
        <v>201</v>
      </c>
      <c r="B206" s="8" t="s">
        <v>32</v>
      </c>
      <c r="C206" s="8" t="s">
        <v>887</v>
      </c>
      <c r="D206" s="8" t="s">
        <v>888</v>
      </c>
      <c r="E206" s="5" t="s">
        <v>530</v>
      </c>
      <c r="F206" s="5" t="s">
        <v>878</v>
      </c>
      <c r="G206" s="5" t="s">
        <v>889</v>
      </c>
      <c r="H206" s="5" t="s">
        <v>38</v>
      </c>
      <c r="I206" s="5" t="s">
        <v>890</v>
      </c>
      <c r="J206" s="18">
        <v>44927</v>
      </c>
      <c r="K206" s="18">
        <v>45261</v>
      </c>
      <c r="L206" s="18" t="s">
        <v>878</v>
      </c>
      <c r="M206" s="5" t="s">
        <v>891</v>
      </c>
      <c r="N206" s="5">
        <v>25</v>
      </c>
      <c r="O206" s="5">
        <v>25</v>
      </c>
      <c r="P206" s="5">
        <v>0</v>
      </c>
      <c r="Q206" s="5">
        <v>1</v>
      </c>
      <c r="R206" s="5">
        <v>31</v>
      </c>
      <c r="S206" s="5">
        <v>105</v>
      </c>
      <c r="T206" s="5">
        <v>1</v>
      </c>
      <c r="U206" s="5">
        <v>1</v>
      </c>
      <c r="V206" s="5">
        <v>2</v>
      </c>
      <c r="W206" s="5" t="s">
        <v>892</v>
      </c>
      <c r="X206" s="8" t="s">
        <v>194</v>
      </c>
      <c r="Y206" s="8"/>
    </row>
    <row r="207" ht="42.75" spans="1:25">
      <c r="A207" s="5">
        <v>202</v>
      </c>
      <c r="B207" s="8" t="s">
        <v>32</v>
      </c>
      <c r="C207" s="8" t="s">
        <v>893</v>
      </c>
      <c r="D207" s="8" t="s">
        <v>34</v>
      </c>
      <c r="E207" s="5" t="s">
        <v>530</v>
      </c>
      <c r="F207" s="5" t="s">
        <v>894</v>
      </c>
      <c r="G207" s="5" t="s">
        <v>895</v>
      </c>
      <c r="H207" s="5" t="s">
        <v>38</v>
      </c>
      <c r="I207" s="5" t="s">
        <v>896</v>
      </c>
      <c r="J207" s="18">
        <v>44927</v>
      </c>
      <c r="K207" s="18">
        <v>45261</v>
      </c>
      <c r="L207" s="18" t="s">
        <v>894</v>
      </c>
      <c r="M207" s="5" t="s">
        <v>583</v>
      </c>
      <c r="N207" s="5">
        <v>90</v>
      </c>
      <c r="O207" s="5">
        <v>90</v>
      </c>
      <c r="P207" s="5">
        <v>0</v>
      </c>
      <c r="Q207" s="5">
        <v>1</v>
      </c>
      <c r="R207" s="5">
        <v>80</v>
      </c>
      <c r="S207" s="5">
        <v>420</v>
      </c>
      <c r="T207" s="5">
        <v>1</v>
      </c>
      <c r="U207" s="5">
        <v>10</v>
      </c>
      <c r="V207" s="5">
        <v>32</v>
      </c>
      <c r="W207" s="5" t="s">
        <v>548</v>
      </c>
      <c r="X207" s="8" t="s">
        <v>194</v>
      </c>
      <c r="Y207" s="8"/>
    </row>
    <row r="208" ht="57" spans="1:25">
      <c r="A208" s="5">
        <v>203</v>
      </c>
      <c r="B208" s="8" t="s">
        <v>44</v>
      </c>
      <c r="C208" s="8" t="s">
        <v>535</v>
      </c>
      <c r="D208" s="8" t="s">
        <v>53</v>
      </c>
      <c r="E208" s="5" t="s">
        <v>530</v>
      </c>
      <c r="F208" s="5" t="s">
        <v>894</v>
      </c>
      <c r="G208" s="5" t="s">
        <v>897</v>
      </c>
      <c r="H208" s="5" t="s">
        <v>38</v>
      </c>
      <c r="I208" s="5" t="s">
        <v>898</v>
      </c>
      <c r="J208" s="18">
        <v>44927</v>
      </c>
      <c r="K208" s="18">
        <v>45261</v>
      </c>
      <c r="L208" s="18" t="s">
        <v>894</v>
      </c>
      <c r="M208" s="5" t="s">
        <v>800</v>
      </c>
      <c r="N208" s="5">
        <v>50</v>
      </c>
      <c r="O208" s="5">
        <v>50</v>
      </c>
      <c r="P208" s="5">
        <v>0</v>
      </c>
      <c r="Q208" s="5">
        <v>1</v>
      </c>
      <c r="R208" s="5">
        <v>60</v>
      </c>
      <c r="S208" s="5">
        <v>260</v>
      </c>
      <c r="T208" s="5">
        <v>1</v>
      </c>
      <c r="U208" s="5">
        <v>11</v>
      </c>
      <c r="V208" s="5">
        <v>40</v>
      </c>
      <c r="W208" s="5" t="s">
        <v>593</v>
      </c>
      <c r="X208" s="8" t="s">
        <v>194</v>
      </c>
      <c r="Y208" s="8"/>
    </row>
    <row r="209" ht="57" spans="1:25">
      <c r="A209" s="5">
        <v>204</v>
      </c>
      <c r="B209" s="8" t="s">
        <v>44</v>
      </c>
      <c r="C209" s="8" t="s">
        <v>535</v>
      </c>
      <c r="D209" s="8" t="s">
        <v>53</v>
      </c>
      <c r="E209" s="5" t="s">
        <v>530</v>
      </c>
      <c r="F209" s="5" t="s">
        <v>894</v>
      </c>
      <c r="G209" s="5" t="s">
        <v>899</v>
      </c>
      <c r="H209" s="5" t="s">
        <v>196</v>
      </c>
      <c r="I209" s="5" t="s">
        <v>900</v>
      </c>
      <c r="J209" s="18">
        <v>44927</v>
      </c>
      <c r="K209" s="18">
        <v>45261</v>
      </c>
      <c r="L209" s="18" t="s">
        <v>894</v>
      </c>
      <c r="M209" s="5" t="s">
        <v>901</v>
      </c>
      <c r="N209" s="5">
        <v>50</v>
      </c>
      <c r="O209" s="5">
        <v>50</v>
      </c>
      <c r="P209" s="5">
        <v>0</v>
      </c>
      <c r="Q209" s="5">
        <v>1</v>
      </c>
      <c r="R209" s="5">
        <v>90</v>
      </c>
      <c r="S209" s="5">
        <v>480</v>
      </c>
      <c r="T209" s="5">
        <v>1</v>
      </c>
      <c r="U209" s="5">
        <v>12</v>
      </c>
      <c r="V209" s="5">
        <v>43</v>
      </c>
      <c r="W209" s="5" t="s">
        <v>539</v>
      </c>
      <c r="X209" s="8" t="s">
        <v>194</v>
      </c>
      <c r="Y209" s="8"/>
    </row>
    <row r="210" ht="42.75" spans="1:25">
      <c r="A210" s="5">
        <v>205</v>
      </c>
      <c r="B210" s="8" t="s">
        <v>534</v>
      </c>
      <c r="C210" s="8" t="s">
        <v>45</v>
      </c>
      <c r="D210" s="8" t="s">
        <v>220</v>
      </c>
      <c r="E210" s="5" t="s">
        <v>530</v>
      </c>
      <c r="F210" s="5" t="s">
        <v>902</v>
      </c>
      <c r="G210" s="5" t="s">
        <v>903</v>
      </c>
      <c r="H210" s="5" t="s">
        <v>38</v>
      </c>
      <c r="I210" s="5" t="s">
        <v>904</v>
      </c>
      <c r="J210" s="18">
        <v>44927</v>
      </c>
      <c r="K210" s="18">
        <v>45261</v>
      </c>
      <c r="L210" s="18" t="s">
        <v>902</v>
      </c>
      <c r="M210" s="5" t="s">
        <v>592</v>
      </c>
      <c r="N210" s="5">
        <v>50</v>
      </c>
      <c r="O210" s="5">
        <v>50</v>
      </c>
      <c r="P210" s="5">
        <v>0</v>
      </c>
      <c r="Q210" s="5">
        <v>1</v>
      </c>
      <c r="R210" s="5">
        <v>130</v>
      </c>
      <c r="S210" s="5">
        <v>350</v>
      </c>
      <c r="T210" s="5">
        <v>1</v>
      </c>
      <c r="U210" s="5">
        <v>7</v>
      </c>
      <c r="V210" s="5">
        <v>21</v>
      </c>
      <c r="W210" s="5" t="s">
        <v>593</v>
      </c>
      <c r="X210" s="8" t="s">
        <v>194</v>
      </c>
      <c r="Y210" s="8"/>
    </row>
    <row r="211" ht="42.75" spans="1:25">
      <c r="A211" s="5">
        <v>206</v>
      </c>
      <c r="B211" s="8" t="s">
        <v>534</v>
      </c>
      <c r="C211" s="8" t="s">
        <v>45</v>
      </c>
      <c r="D211" s="8" t="s">
        <v>46</v>
      </c>
      <c r="E211" s="5" t="s">
        <v>530</v>
      </c>
      <c r="F211" s="5" t="s">
        <v>902</v>
      </c>
      <c r="G211" s="5" t="s">
        <v>905</v>
      </c>
      <c r="H211" s="5" t="s">
        <v>196</v>
      </c>
      <c r="I211" s="5" t="s">
        <v>906</v>
      </c>
      <c r="J211" s="18">
        <v>44927</v>
      </c>
      <c r="K211" s="18">
        <v>45261</v>
      </c>
      <c r="L211" s="18" t="s">
        <v>902</v>
      </c>
      <c r="M211" s="5" t="s">
        <v>592</v>
      </c>
      <c r="N211" s="5">
        <v>30</v>
      </c>
      <c r="O211" s="5">
        <v>30</v>
      </c>
      <c r="P211" s="5">
        <v>0</v>
      </c>
      <c r="Q211" s="5">
        <v>1</v>
      </c>
      <c r="R211" s="5">
        <v>60</v>
      </c>
      <c r="S211" s="5">
        <v>202</v>
      </c>
      <c r="T211" s="5">
        <v>1</v>
      </c>
      <c r="U211" s="5">
        <v>9</v>
      </c>
      <c r="V211" s="5">
        <v>29</v>
      </c>
      <c r="W211" s="5" t="s">
        <v>593</v>
      </c>
      <c r="X211" s="8" t="s">
        <v>194</v>
      </c>
      <c r="Y211" s="8"/>
    </row>
    <row r="212" ht="42.75" spans="1:25">
      <c r="A212" s="5">
        <v>207</v>
      </c>
      <c r="B212" s="8" t="s">
        <v>32</v>
      </c>
      <c r="C212" s="8" t="s">
        <v>535</v>
      </c>
      <c r="D212" s="8" t="s">
        <v>53</v>
      </c>
      <c r="E212" s="5" t="s">
        <v>530</v>
      </c>
      <c r="F212" s="5" t="s">
        <v>902</v>
      </c>
      <c r="G212" s="5" t="s">
        <v>907</v>
      </c>
      <c r="H212" s="5" t="s">
        <v>196</v>
      </c>
      <c r="I212" s="5" t="s">
        <v>908</v>
      </c>
      <c r="J212" s="18">
        <v>44927</v>
      </c>
      <c r="K212" s="18">
        <v>45261</v>
      </c>
      <c r="L212" s="18" t="s">
        <v>902</v>
      </c>
      <c r="M212" s="5" t="s">
        <v>762</v>
      </c>
      <c r="N212" s="5">
        <v>120</v>
      </c>
      <c r="O212" s="5">
        <v>120</v>
      </c>
      <c r="P212" s="5">
        <v>0</v>
      </c>
      <c r="Q212" s="5">
        <v>1</v>
      </c>
      <c r="R212" s="5">
        <v>130</v>
      </c>
      <c r="S212" s="5">
        <v>350</v>
      </c>
      <c r="T212" s="5">
        <v>1</v>
      </c>
      <c r="U212" s="5">
        <v>8</v>
      </c>
      <c r="V212" s="5">
        <v>24</v>
      </c>
      <c r="W212" s="5" t="s">
        <v>539</v>
      </c>
      <c r="X212" s="8" t="s">
        <v>194</v>
      </c>
      <c r="Y212" s="8"/>
    </row>
    <row r="213" ht="57" spans="1:25">
      <c r="A213" s="5">
        <v>208</v>
      </c>
      <c r="B213" s="8" t="s">
        <v>32</v>
      </c>
      <c r="C213" s="8" t="s">
        <v>33</v>
      </c>
      <c r="D213" s="8" t="s">
        <v>508</v>
      </c>
      <c r="E213" s="5" t="s">
        <v>530</v>
      </c>
      <c r="F213" s="5" t="s">
        <v>902</v>
      </c>
      <c r="G213" s="5" t="s">
        <v>909</v>
      </c>
      <c r="H213" s="5" t="s">
        <v>196</v>
      </c>
      <c r="I213" s="5" t="s">
        <v>910</v>
      </c>
      <c r="J213" s="18">
        <v>44927</v>
      </c>
      <c r="K213" s="18">
        <v>45261</v>
      </c>
      <c r="L213" s="18" t="s">
        <v>902</v>
      </c>
      <c r="M213" s="5" t="s">
        <v>911</v>
      </c>
      <c r="N213" s="5">
        <v>80</v>
      </c>
      <c r="O213" s="5">
        <v>80</v>
      </c>
      <c r="P213" s="5">
        <v>0</v>
      </c>
      <c r="Q213" s="5">
        <v>1</v>
      </c>
      <c r="R213" s="5">
        <v>150</v>
      </c>
      <c r="S213" s="5">
        <v>485</v>
      </c>
      <c r="T213" s="5">
        <v>1</v>
      </c>
      <c r="U213" s="5">
        <v>14</v>
      </c>
      <c r="V213" s="5">
        <v>38</v>
      </c>
      <c r="W213" s="5" t="s">
        <v>548</v>
      </c>
      <c r="X213" s="8" t="s">
        <v>194</v>
      </c>
      <c r="Y213" s="8"/>
    </row>
    <row r="214" ht="42.75" spans="1:25">
      <c r="A214" s="5">
        <v>209</v>
      </c>
      <c r="B214" s="8" t="s">
        <v>32</v>
      </c>
      <c r="C214" s="8" t="s">
        <v>535</v>
      </c>
      <c r="D214" s="8" t="s">
        <v>53</v>
      </c>
      <c r="E214" s="5" t="s">
        <v>530</v>
      </c>
      <c r="F214" s="5" t="s">
        <v>902</v>
      </c>
      <c r="G214" s="5" t="s">
        <v>912</v>
      </c>
      <c r="H214" s="5" t="s">
        <v>196</v>
      </c>
      <c r="I214" s="5" t="s">
        <v>913</v>
      </c>
      <c r="J214" s="18">
        <v>44927</v>
      </c>
      <c r="K214" s="18">
        <v>45261</v>
      </c>
      <c r="L214" s="18" t="s">
        <v>902</v>
      </c>
      <c r="M214" s="5" t="s">
        <v>820</v>
      </c>
      <c r="N214" s="5">
        <v>40</v>
      </c>
      <c r="O214" s="5">
        <v>40</v>
      </c>
      <c r="P214" s="5">
        <v>0</v>
      </c>
      <c r="Q214" s="5">
        <v>1</v>
      </c>
      <c r="R214" s="5">
        <v>310</v>
      </c>
      <c r="S214" s="5">
        <v>512</v>
      </c>
      <c r="T214" s="5">
        <v>1</v>
      </c>
      <c r="U214" s="5">
        <v>31</v>
      </c>
      <c r="V214" s="5">
        <v>75</v>
      </c>
      <c r="W214" s="5" t="s">
        <v>539</v>
      </c>
      <c r="X214" s="8" t="s">
        <v>194</v>
      </c>
      <c r="Y214" s="8"/>
    </row>
    <row r="215" ht="57" spans="1:25">
      <c r="A215" s="5">
        <v>210</v>
      </c>
      <c r="B215" s="8" t="s">
        <v>32</v>
      </c>
      <c r="C215" s="8" t="s">
        <v>893</v>
      </c>
      <c r="D215" s="8" t="s">
        <v>34</v>
      </c>
      <c r="E215" s="5" t="s">
        <v>530</v>
      </c>
      <c r="F215" s="5" t="s">
        <v>914</v>
      </c>
      <c r="G215" s="5" t="s">
        <v>915</v>
      </c>
      <c r="H215" s="5" t="s">
        <v>38</v>
      </c>
      <c r="I215" s="5" t="s">
        <v>916</v>
      </c>
      <c r="J215" s="18">
        <v>44927</v>
      </c>
      <c r="K215" s="18">
        <v>45261</v>
      </c>
      <c r="L215" s="18" t="s">
        <v>914</v>
      </c>
      <c r="M215" s="5" t="s">
        <v>583</v>
      </c>
      <c r="N215" s="5">
        <v>90</v>
      </c>
      <c r="O215" s="5">
        <v>90</v>
      </c>
      <c r="P215" s="5">
        <v>0</v>
      </c>
      <c r="Q215" s="5">
        <v>1</v>
      </c>
      <c r="R215" s="5">
        <v>380</v>
      </c>
      <c r="S215" s="5">
        <v>1118</v>
      </c>
      <c r="T215" s="5">
        <v>1</v>
      </c>
      <c r="U215" s="5">
        <v>60</v>
      </c>
      <c r="V215" s="5">
        <v>186</v>
      </c>
      <c r="W215" s="5" t="s">
        <v>548</v>
      </c>
      <c r="X215" s="8" t="s">
        <v>194</v>
      </c>
      <c r="Y215" s="8"/>
    </row>
    <row r="216" ht="57" spans="1:25">
      <c r="A216" s="5">
        <v>211</v>
      </c>
      <c r="B216" s="8" t="s">
        <v>44</v>
      </c>
      <c r="C216" s="8" t="s">
        <v>535</v>
      </c>
      <c r="D216" s="8" t="s">
        <v>53</v>
      </c>
      <c r="E216" s="5" t="s">
        <v>530</v>
      </c>
      <c r="F216" s="5" t="s">
        <v>914</v>
      </c>
      <c r="G216" s="5" t="s">
        <v>917</v>
      </c>
      <c r="H216" s="5" t="s">
        <v>38</v>
      </c>
      <c r="I216" s="5" t="s">
        <v>918</v>
      </c>
      <c r="J216" s="18">
        <v>44927</v>
      </c>
      <c r="K216" s="18">
        <v>45261</v>
      </c>
      <c r="L216" s="18" t="s">
        <v>914</v>
      </c>
      <c r="M216" s="5" t="s">
        <v>800</v>
      </c>
      <c r="N216" s="5">
        <v>50</v>
      </c>
      <c r="O216" s="5">
        <v>50</v>
      </c>
      <c r="P216" s="5">
        <v>0</v>
      </c>
      <c r="Q216" s="5">
        <v>1</v>
      </c>
      <c r="R216" s="5">
        <v>50</v>
      </c>
      <c r="S216" s="5">
        <v>160</v>
      </c>
      <c r="T216" s="5">
        <v>1</v>
      </c>
      <c r="U216" s="5">
        <v>60</v>
      </c>
      <c r="V216" s="5">
        <v>186</v>
      </c>
      <c r="W216" s="5" t="s">
        <v>593</v>
      </c>
      <c r="X216" s="8" t="s">
        <v>194</v>
      </c>
      <c r="Y216" s="8"/>
    </row>
    <row r="217" ht="42.75" spans="1:25">
      <c r="A217" s="5">
        <v>212</v>
      </c>
      <c r="B217" s="8" t="s">
        <v>534</v>
      </c>
      <c r="C217" s="8" t="s">
        <v>535</v>
      </c>
      <c r="D217" s="8" t="s">
        <v>53</v>
      </c>
      <c r="E217" s="5" t="s">
        <v>530</v>
      </c>
      <c r="F217" s="5" t="s">
        <v>914</v>
      </c>
      <c r="G217" s="5" t="s">
        <v>919</v>
      </c>
      <c r="H217" s="5" t="s">
        <v>38</v>
      </c>
      <c r="I217" s="5" t="s">
        <v>920</v>
      </c>
      <c r="J217" s="18">
        <v>44927</v>
      </c>
      <c r="K217" s="18">
        <v>45261</v>
      </c>
      <c r="L217" s="18" t="s">
        <v>914</v>
      </c>
      <c r="M217" s="5" t="s">
        <v>883</v>
      </c>
      <c r="N217" s="5">
        <v>3.5</v>
      </c>
      <c r="O217" s="5">
        <v>3.5</v>
      </c>
      <c r="P217" s="5">
        <v>0</v>
      </c>
      <c r="Q217" s="5">
        <v>1</v>
      </c>
      <c r="R217" s="5">
        <v>44</v>
      </c>
      <c r="S217" s="5">
        <v>132</v>
      </c>
      <c r="T217" s="5">
        <v>1</v>
      </c>
      <c r="U217" s="5">
        <v>10</v>
      </c>
      <c r="V217" s="5">
        <v>40</v>
      </c>
      <c r="W217" s="5" t="s">
        <v>539</v>
      </c>
      <c r="X217" s="8" t="s">
        <v>194</v>
      </c>
      <c r="Y217" s="8"/>
    </row>
    <row r="218" ht="42.75" spans="1:25">
      <c r="A218" s="5">
        <v>213</v>
      </c>
      <c r="B218" s="8" t="s">
        <v>534</v>
      </c>
      <c r="C218" s="8" t="s">
        <v>45</v>
      </c>
      <c r="D218" s="8" t="s">
        <v>275</v>
      </c>
      <c r="E218" s="5" t="s">
        <v>530</v>
      </c>
      <c r="F218" s="5" t="s">
        <v>914</v>
      </c>
      <c r="G218" s="5" t="s">
        <v>921</v>
      </c>
      <c r="H218" s="5" t="s">
        <v>38</v>
      </c>
      <c r="I218" s="5" t="s">
        <v>922</v>
      </c>
      <c r="J218" s="18">
        <v>44927</v>
      </c>
      <c r="K218" s="18">
        <v>45261</v>
      </c>
      <c r="L218" s="5" t="s">
        <v>914</v>
      </c>
      <c r="M218" s="5" t="s">
        <v>923</v>
      </c>
      <c r="N218" s="5">
        <v>30</v>
      </c>
      <c r="O218" s="5">
        <v>20</v>
      </c>
      <c r="P218" s="5">
        <v>10</v>
      </c>
      <c r="Q218" s="5">
        <v>1</v>
      </c>
      <c r="R218" s="5">
        <v>380</v>
      </c>
      <c r="S218" s="5">
        <v>1118</v>
      </c>
      <c r="T218" s="5">
        <v>1</v>
      </c>
      <c r="U218" s="5">
        <v>12</v>
      </c>
      <c r="V218" s="5">
        <v>32</v>
      </c>
      <c r="W218" s="5" t="s">
        <v>560</v>
      </c>
      <c r="X218" s="5" t="s">
        <v>194</v>
      </c>
      <c r="Y218" s="5"/>
    </row>
    <row r="219" ht="42.75" spans="1:25">
      <c r="A219" s="5">
        <v>214</v>
      </c>
      <c r="B219" s="8" t="s">
        <v>534</v>
      </c>
      <c r="C219" s="8" t="s">
        <v>45</v>
      </c>
      <c r="D219" s="8" t="s">
        <v>46</v>
      </c>
      <c r="E219" s="5" t="s">
        <v>530</v>
      </c>
      <c r="F219" s="5" t="s">
        <v>914</v>
      </c>
      <c r="G219" s="5" t="s">
        <v>924</v>
      </c>
      <c r="H219" s="5" t="s">
        <v>196</v>
      </c>
      <c r="I219" s="5" t="s">
        <v>925</v>
      </c>
      <c r="J219" s="18" t="s">
        <v>551</v>
      </c>
      <c r="K219" s="18" t="s">
        <v>546</v>
      </c>
      <c r="L219" s="18" t="s">
        <v>914</v>
      </c>
      <c r="M219" s="5" t="s">
        <v>926</v>
      </c>
      <c r="N219" s="5">
        <v>30</v>
      </c>
      <c r="O219" s="5">
        <v>30</v>
      </c>
      <c r="P219" s="5">
        <v>0</v>
      </c>
      <c r="Q219" s="5" t="s">
        <v>576</v>
      </c>
      <c r="R219" s="5">
        <v>538</v>
      </c>
      <c r="S219" s="5">
        <v>1886</v>
      </c>
      <c r="T219" s="5" t="s">
        <v>576</v>
      </c>
      <c r="U219" s="5">
        <v>60</v>
      </c>
      <c r="V219" s="5">
        <v>186</v>
      </c>
      <c r="W219" s="5" t="s">
        <v>560</v>
      </c>
      <c r="X219" s="8" t="s">
        <v>194</v>
      </c>
      <c r="Y219" s="8"/>
    </row>
    <row r="220" ht="57" spans="1:25">
      <c r="A220" s="5">
        <v>215</v>
      </c>
      <c r="B220" s="8" t="s">
        <v>32</v>
      </c>
      <c r="C220" s="8" t="s">
        <v>33</v>
      </c>
      <c r="D220" s="8" t="s">
        <v>676</v>
      </c>
      <c r="E220" s="5" t="s">
        <v>530</v>
      </c>
      <c r="F220" s="5" t="s">
        <v>927</v>
      </c>
      <c r="G220" s="5" t="s">
        <v>928</v>
      </c>
      <c r="H220" s="5" t="s">
        <v>38</v>
      </c>
      <c r="I220" s="5" t="s">
        <v>929</v>
      </c>
      <c r="J220" s="18">
        <v>44927</v>
      </c>
      <c r="K220" s="18">
        <v>45261</v>
      </c>
      <c r="L220" s="18" t="s">
        <v>927</v>
      </c>
      <c r="M220" s="5" t="s">
        <v>930</v>
      </c>
      <c r="N220" s="5">
        <v>46</v>
      </c>
      <c r="O220" s="5">
        <v>36</v>
      </c>
      <c r="P220" s="5">
        <v>8</v>
      </c>
      <c r="Q220" s="5">
        <v>1</v>
      </c>
      <c r="R220" s="5">
        <v>47</v>
      </c>
      <c r="S220" s="5">
        <v>286</v>
      </c>
      <c r="T220" s="5">
        <v>1</v>
      </c>
      <c r="U220" s="5">
        <v>1</v>
      </c>
      <c r="V220" s="5">
        <v>6</v>
      </c>
      <c r="W220" s="5" t="s">
        <v>548</v>
      </c>
      <c r="X220" s="8" t="s">
        <v>194</v>
      </c>
      <c r="Y220" s="8"/>
    </row>
    <row r="221" ht="42.75" spans="1:25">
      <c r="A221" s="5">
        <v>216</v>
      </c>
      <c r="B221" s="8" t="s">
        <v>44</v>
      </c>
      <c r="C221" s="8" t="s">
        <v>535</v>
      </c>
      <c r="D221" s="8" t="s">
        <v>53</v>
      </c>
      <c r="E221" s="5" t="s">
        <v>530</v>
      </c>
      <c r="F221" s="5" t="s">
        <v>927</v>
      </c>
      <c r="G221" s="5" t="s">
        <v>931</v>
      </c>
      <c r="H221" s="5" t="s">
        <v>38</v>
      </c>
      <c r="I221" s="5" t="s">
        <v>932</v>
      </c>
      <c r="J221" s="18">
        <v>44927</v>
      </c>
      <c r="K221" s="18">
        <v>45261</v>
      </c>
      <c r="L221" s="18" t="s">
        <v>927</v>
      </c>
      <c r="M221" s="5" t="s">
        <v>800</v>
      </c>
      <c r="N221" s="5">
        <v>8</v>
      </c>
      <c r="O221" s="5">
        <v>8</v>
      </c>
      <c r="P221" s="5">
        <v>0</v>
      </c>
      <c r="Q221" s="5">
        <v>1</v>
      </c>
      <c r="R221" s="5">
        <v>57</v>
      </c>
      <c r="S221" s="5">
        <v>173</v>
      </c>
      <c r="T221" s="5">
        <v>1</v>
      </c>
      <c r="U221" s="5">
        <v>2</v>
      </c>
      <c r="V221" s="5">
        <v>8</v>
      </c>
      <c r="W221" s="5" t="s">
        <v>593</v>
      </c>
      <c r="X221" s="8" t="s">
        <v>194</v>
      </c>
      <c r="Y221" s="8"/>
    </row>
    <row r="222" ht="42.75" spans="1:25">
      <c r="A222" s="5">
        <v>217</v>
      </c>
      <c r="B222" s="8" t="s">
        <v>534</v>
      </c>
      <c r="C222" s="8" t="s">
        <v>45</v>
      </c>
      <c r="D222" s="8" t="s">
        <v>46</v>
      </c>
      <c r="E222" s="5" t="s">
        <v>530</v>
      </c>
      <c r="F222" s="5" t="s">
        <v>927</v>
      </c>
      <c r="G222" s="5" t="s">
        <v>933</v>
      </c>
      <c r="H222" s="5" t="s">
        <v>38</v>
      </c>
      <c r="I222" s="5" t="s">
        <v>934</v>
      </c>
      <c r="J222" s="18">
        <v>44927</v>
      </c>
      <c r="K222" s="18">
        <v>45139</v>
      </c>
      <c r="L222" s="18" t="s">
        <v>927</v>
      </c>
      <c r="M222" s="5" t="s">
        <v>817</v>
      </c>
      <c r="N222" s="5">
        <v>30</v>
      </c>
      <c r="O222" s="5">
        <v>22</v>
      </c>
      <c r="P222" s="5">
        <v>8</v>
      </c>
      <c r="Q222" s="5">
        <v>1</v>
      </c>
      <c r="R222" s="5">
        <v>63</v>
      </c>
      <c r="S222" s="5">
        <v>273</v>
      </c>
      <c r="T222" s="5">
        <v>1</v>
      </c>
      <c r="U222" s="5">
        <v>2</v>
      </c>
      <c r="V222" s="5">
        <v>15</v>
      </c>
      <c r="W222" s="5" t="s">
        <v>593</v>
      </c>
      <c r="X222" s="8" t="s">
        <v>194</v>
      </c>
      <c r="Y222" s="8"/>
    </row>
    <row r="223" ht="57" spans="1:25">
      <c r="A223" s="5">
        <v>218</v>
      </c>
      <c r="B223" s="8" t="s">
        <v>935</v>
      </c>
      <c r="C223" s="8" t="s">
        <v>44</v>
      </c>
      <c r="D223" s="8" t="s">
        <v>936</v>
      </c>
      <c r="E223" s="5" t="s">
        <v>530</v>
      </c>
      <c r="F223" s="5" t="s">
        <v>937</v>
      </c>
      <c r="G223" s="5" t="s">
        <v>938</v>
      </c>
      <c r="H223" s="5" t="s">
        <v>196</v>
      </c>
      <c r="I223" s="5" t="s">
        <v>939</v>
      </c>
      <c r="J223" s="18" t="s">
        <v>940</v>
      </c>
      <c r="K223" s="18" t="s">
        <v>546</v>
      </c>
      <c r="L223" s="18" t="s">
        <v>937</v>
      </c>
      <c r="M223" s="5" t="s">
        <v>941</v>
      </c>
      <c r="N223" s="5">
        <v>90</v>
      </c>
      <c r="O223" s="5">
        <v>80</v>
      </c>
      <c r="P223" s="5">
        <v>10</v>
      </c>
      <c r="Q223" s="5">
        <v>1</v>
      </c>
      <c r="R223" s="5">
        <v>1002</v>
      </c>
      <c r="S223" s="5">
        <v>3458</v>
      </c>
      <c r="T223" s="5">
        <v>1</v>
      </c>
      <c r="U223" s="5">
        <v>75</v>
      </c>
      <c r="V223" s="5">
        <v>202</v>
      </c>
      <c r="W223" s="5" t="s">
        <v>942</v>
      </c>
      <c r="X223" s="8" t="s">
        <v>194</v>
      </c>
      <c r="Y223" s="8"/>
    </row>
    <row r="224" ht="57" spans="1:25">
      <c r="A224" s="5">
        <v>219</v>
      </c>
      <c r="B224" s="8" t="s">
        <v>935</v>
      </c>
      <c r="C224" s="8" t="s">
        <v>44</v>
      </c>
      <c r="D224" s="8" t="s">
        <v>943</v>
      </c>
      <c r="E224" s="5" t="s">
        <v>530</v>
      </c>
      <c r="F224" s="5" t="s">
        <v>937</v>
      </c>
      <c r="G224" s="5" t="s">
        <v>944</v>
      </c>
      <c r="H224" s="5" t="s">
        <v>196</v>
      </c>
      <c r="I224" s="5" t="s">
        <v>945</v>
      </c>
      <c r="J224" s="18" t="s">
        <v>551</v>
      </c>
      <c r="K224" s="18" t="s">
        <v>546</v>
      </c>
      <c r="L224" s="18" t="s">
        <v>937</v>
      </c>
      <c r="M224" s="5" t="s">
        <v>946</v>
      </c>
      <c r="N224" s="5">
        <v>87</v>
      </c>
      <c r="O224" s="5">
        <v>78</v>
      </c>
      <c r="P224" s="5">
        <v>9</v>
      </c>
      <c r="Q224" s="5">
        <v>1</v>
      </c>
      <c r="R224" s="5">
        <v>1002</v>
      </c>
      <c r="S224" s="5">
        <v>3458</v>
      </c>
      <c r="T224" s="5">
        <v>1</v>
      </c>
      <c r="U224" s="5">
        <v>75</v>
      </c>
      <c r="V224" s="5">
        <v>202</v>
      </c>
      <c r="W224" s="5" t="s">
        <v>942</v>
      </c>
      <c r="X224" s="8" t="s">
        <v>194</v>
      </c>
      <c r="Y224" s="8"/>
    </row>
    <row r="225" ht="42.75" spans="1:25">
      <c r="A225" s="5">
        <v>220</v>
      </c>
      <c r="B225" s="8" t="s">
        <v>534</v>
      </c>
      <c r="C225" s="8" t="s">
        <v>45</v>
      </c>
      <c r="D225" s="8" t="s">
        <v>220</v>
      </c>
      <c r="E225" s="5" t="s">
        <v>530</v>
      </c>
      <c r="F225" s="5" t="s">
        <v>937</v>
      </c>
      <c r="G225" s="5" t="s">
        <v>947</v>
      </c>
      <c r="H225" s="5" t="s">
        <v>196</v>
      </c>
      <c r="I225" s="5" t="s">
        <v>948</v>
      </c>
      <c r="J225" s="18" t="s">
        <v>551</v>
      </c>
      <c r="K225" s="18" t="s">
        <v>546</v>
      </c>
      <c r="L225" s="18" t="s">
        <v>937</v>
      </c>
      <c r="M225" s="5" t="s">
        <v>949</v>
      </c>
      <c r="N225" s="5">
        <v>15</v>
      </c>
      <c r="O225" s="5">
        <v>14</v>
      </c>
      <c r="P225" s="5">
        <v>1</v>
      </c>
      <c r="Q225" s="5">
        <v>1</v>
      </c>
      <c r="R225" s="5">
        <v>1002</v>
      </c>
      <c r="S225" s="5">
        <v>3458</v>
      </c>
      <c r="T225" s="5">
        <v>1</v>
      </c>
      <c r="U225" s="5">
        <v>75</v>
      </c>
      <c r="V225" s="5">
        <v>202</v>
      </c>
      <c r="W225" s="5" t="s">
        <v>942</v>
      </c>
      <c r="X225" s="8" t="s">
        <v>194</v>
      </c>
      <c r="Y225" s="8"/>
    </row>
    <row r="226" ht="42.75" spans="1:25">
      <c r="A226" s="5">
        <v>221</v>
      </c>
      <c r="B226" s="8" t="s">
        <v>32</v>
      </c>
      <c r="C226" s="8" t="s">
        <v>893</v>
      </c>
      <c r="D226" s="8" t="s">
        <v>34</v>
      </c>
      <c r="E226" s="5" t="s">
        <v>530</v>
      </c>
      <c r="F226" s="5" t="s">
        <v>937</v>
      </c>
      <c r="G226" s="5" t="s">
        <v>950</v>
      </c>
      <c r="H226" s="5" t="s">
        <v>38</v>
      </c>
      <c r="I226" s="5" t="s">
        <v>951</v>
      </c>
      <c r="J226" s="18" t="s">
        <v>940</v>
      </c>
      <c r="K226" s="18" t="s">
        <v>546</v>
      </c>
      <c r="L226" s="18" t="s">
        <v>937</v>
      </c>
      <c r="M226" s="5" t="s">
        <v>611</v>
      </c>
      <c r="N226" s="11">
        <v>100</v>
      </c>
      <c r="O226" s="11">
        <v>50</v>
      </c>
      <c r="P226" s="11">
        <v>50</v>
      </c>
      <c r="Q226" s="5">
        <v>1</v>
      </c>
      <c r="R226" s="5">
        <v>1002</v>
      </c>
      <c r="S226" s="5">
        <v>3458</v>
      </c>
      <c r="T226" s="5">
        <v>1</v>
      </c>
      <c r="U226" s="5">
        <v>75</v>
      </c>
      <c r="V226" s="5">
        <v>202</v>
      </c>
      <c r="W226" s="5" t="s">
        <v>548</v>
      </c>
      <c r="X226" s="8" t="s">
        <v>194</v>
      </c>
      <c r="Y226" s="8"/>
    </row>
    <row r="227" ht="42.75" spans="1:25">
      <c r="A227" s="5">
        <v>222</v>
      </c>
      <c r="B227" s="8" t="s">
        <v>32</v>
      </c>
      <c r="C227" s="8" t="s">
        <v>535</v>
      </c>
      <c r="D227" s="8" t="s">
        <v>53</v>
      </c>
      <c r="E227" s="5" t="s">
        <v>530</v>
      </c>
      <c r="F227" s="5" t="s">
        <v>937</v>
      </c>
      <c r="G227" s="5" t="s">
        <v>952</v>
      </c>
      <c r="H227" s="5" t="s">
        <v>38</v>
      </c>
      <c r="I227" s="5" t="s">
        <v>953</v>
      </c>
      <c r="J227" s="18" t="s">
        <v>954</v>
      </c>
      <c r="K227" s="18" t="s">
        <v>546</v>
      </c>
      <c r="L227" s="18" t="s">
        <v>937</v>
      </c>
      <c r="M227" s="5" t="s">
        <v>955</v>
      </c>
      <c r="N227" s="5">
        <v>150</v>
      </c>
      <c r="O227" s="5">
        <v>120</v>
      </c>
      <c r="P227" s="5">
        <v>30</v>
      </c>
      <c r="Q227" s="5">
        <v>1</v>
      </c>
      <c r="R227" s="5">
        <v>1002</v>
      </c>
      <c r="S227" s="5">
        <v>3458</v>
      </c>
      <c r="T227" s="5">
        <v>1</v>
      </c>
      <c r="U227" s="5">
        <v>75</v>
      </c>
      <c r="V227" s="5">
        <v>202</v>
      </c>
      <c r="W227" s="5" t="s">
        <v>539</v>
      </c>
      <c r="X227" s="8" t="s">
        <v>194</v>
      </c>
      <c r="Y227" s="8"/>
    </row>
    <row r="228" ht="42.75" spans="1:25">
      <c r="A228" s="5">
        <v>223</v>
      </c>
      <c r="B228" s="8" t="s">
        <v>44</v>
      </c>
      <c r="C228" s="8" t="s">
        <v>45</v>
      </c>
      <c r="D228" s="8" t="s">
        <v>46</v>
      </c>
      <c r="E228" s="5" t="s">
        <v>530</v>
      </c>
      <c r="F228" s="5" t="s">
        <v>956</v>
      </c>
      <c r="G228" s="5" t="s">
        <v>957</v>
      </c>
      <c r="H228" s="5" t="s">
        <v>196</v>
      </c>
      <c r="I228" s="5" t="s">
        <v>958</v>
      </c>
      <c r="J228" s="18" t="s">
        <v>954</v>
      </c>
      <c r="K228" s="18" t="s">
        <v>546</v>
      </c>
      <c r="L228" s="18" t="s">
        <v>956</v>
      </c>
      <c r="M228" s="5" t="s">
        <v>600</v>
      </c>
      <c r="N228" s="5">
        <v>50</v>
      </c>
      <c r="O228" s="5">
        <v>50</v>
      </c>
      <c r="P228" s="5">
        <v>0</v>
      </c>
      <c r="Q228" s="5">
        <v>1</v>
      </c>
      <c r="R228" s="5">
        <v>310</v>
      </c>
      <c r="S228" s="5">
        <v>981</v>
      </c>
      <c r="T228" s="5">
        <v>1</v>
      </c>
      <c r="U228" s="5">
        <v>18</v>
      </c>
      <c r="V228" s="5">
        <v>18</v>
      </c>
      <c r="W228" s="5" t="s">
        <v>942</v>
      </c>
      <c r="X228" s="8" t="s">
        <v>194</v>
      </c>
      <c r="Y228" s="8"/>
    </row>
    <row r="229" ht="57" spans="1:25">
      <c r="A229" s="5">
        <v>224</v>
      </c>
      <c r="B229" s="8" t="s">
        <v>44</v>
      </c>
      <c r="C229" s="8" t="s">
        <v>535</v>
      </c>
      <c r="D229" s="8" t="s">
        <v>53</v>
      </c>
      <c r="E229" s="5" t="s">
        <v>530</v>
      </c>
      <c r="F229" s="5" t="s">
        <v>956</v>
      </c>
      <c r="G229" s="5" t="s">
        <v>959</v>
      </c>
      <c r="H229" s="5" t="s">
        <v>38</v>
      </c>
      <c r="I229" s="5" t="s">
        <v>960</v>
      </c>
      <c r="J229" s="18" t="s">
        <v>954</v>
      </c>
      <c r="K229" s="18" t="s">
        <v>546</v>
      </c>
      <c r="L229" s="18" t="s">
        <v>956</v>
      </c>
      <c r="M229" s="5" t="s">
        <v>748</v>
      </c>
      <c r="N229" s="5">
        <v>100</v>
      </c>
      <c r="O229" s="5">
        <v>100</v>
      </c>
      <c r="P229" s="5">
        <v>0</v>
      </c>
      <c r="Q229" s="5">
        <v>1</v>
      </c>
      <c r="R229" s="5">
        <v>268</v>
      </c>
      <c r="S229" s="5">
        <v>962</v>
      </c>
      <c r="T229" s="5">
        <v>1</v>
      </c>
      <c r="U229" s="5">
        <v>57</v>
      </c>
      <c r="V229" s="5">
        <v>230</v>
      </c>
      <c r="W229" s="5" t="s">
        <v>539</v>
      </c>
      <c r="X229" s="8" t="s">
        <v>194</v>
      </c>
      <c r="Y229" s="8"/>
    </row>
    <row r="230" ht="42.75" spans="1:25">
      <c r="A230" s="5">
        <v>225</v>
      </c>
      <c r="B230" s="8" t="s">
        <v>32</v>
      </c>
      <c r="C230" s="8" t="s">
        <v>33</v>
      </c>
      <c r="D230" s="8" t="s">
        <v>751</v>
      </c>
      <c r="E230" s="5" t="s">
        <v>530</v>
      </c>
      <c r="F230" s="5" t="s">
        <v>956</v>
      </c>
      <c r="G230" s="5" t="s">
        <v>961</v>
      </c>
      <c r="H230" s="5" t="s">
        <v>38</v>
      </c>
      <c r="I230" s="5" t="s">
        <v>962</v>
      </c>
      <c r="J230" s="18" t="s">
        <v>954</v>
      </c>
      <c r="K230" s="18" t="s">
        <v>546</v>
      </c>
      <c r="L230" s="18" t="s">
        <v>956</v>
      </c>
      <c r="M230" s="5" t="s">
        <v>963</v>
      </c>
      <c r="N230" s="5">
        <v>80</v>
      </c>
      <c r="O230" s="5">
        <v>80</v>
      </c>
      <c r="P230" s="5">
        <v>0</v>
      </c>
      <c r="Q230" s="5">
        <v>1</v>
      </c>
      <c r="R230" s="5">
        <v>912</v>
      </c>
      <c r="S230" s="5">
        <v>3782</v>
      </c>
      <c r="T230" s="5">
        <v>1</v>
      </c>
      <c r="U230" s="5">
        <v>57</v>
      </c>
      <c r="V230" s="5">
        <v>210</v>
      </c>
      <c r="W230" s="5" t="s">
        <v>548</v>
      </c>
      <c r="X230" s="8" t="s">
        <v>194</v>
      </c>
      <c r="Y230" s="8"/>
    </row>
    <row r="231" ht="42.75" spans="1:25">
      <c r="A231" s="5">
        <v>226</v>
      </c>
      <c r="B231" s="8" t="s">
        <v>32</v>
      </c>
      <c r="C231" s="8" t="s">
        <v>33</v>
      </c>
      <c r="D231" s="8" t="s">
        <v>751</v>
      </c>
      <c r="E231" s="5" t="s">
        <v>530</v>
      </c>
      <c r="F231" s="5" t="s">
        <v>956</v>
      </c>
      <c r="G231" s="5" t="s">
        <v>964</v>
      </c>
      <c r="H231" s="5" t="s">
        <v>38</v>
      </c>
      <c r="I231" s="5" t="s">
        <v>965</v>
      </c>
      <c r="J231" s="18" t="s">
        <v>954</v>
      </c>
      <c r="K231" s="18" t="s">
        <v>546</v>
      </c>
      <c r="L231" s="18" t="s">
        <v>956</v>
      </c>
      <c r="M231" s="5" t="s">
        <v>754</v>
      </c>
      <c r="N231" s="5">
        <v>120</v>
      </c>
      <c r="O231" s="5">
        <v>120</v>
      </c>
      <c r="P231" s="5">
        <v>0</v>
      </c>
      <c r="Q231" s="5">
        <v>1</v>
      </c>
      <c r="R231" s="5">
        <v>362</v>
      </c>
      <c r="S231" s="5">
        <v>1260</v>
      </c>
      <c r="T231" s="5">
        <v>1</v>
      </c>
      <c r="U231" s="5">
        <v>57</v>
      </c>
      <c r="V231" s="5">
        <v>140</v>
      </c>
      <c r="W231" s="5" t="s">
        <v>548</v>
      </c>
      <c r="X231" s="8" t="s">
        <v>194</v>
      </c>
      <c r="Y231" s="8"/>
    </row>
    <row r="232" ht="42.75" spans="1:25">
      <c r="A232" s="5">
        <v>227</v>
      </c>
      <c r="B232" s="8" t="s">
        <v>32</v>
      </c>
      <c r="C232" s="8" t="s">
        <v>33</v>
      </c>
      <c r="D232" s="8" t="s">
        <v>53</v>
      </c>
      <c r="E232" s="5" t="s">
        <v>530</v>
      </c>
      <c r="F232" s="5" t="s">
        <v>956</v>
      </c>
      <c r="G232" s="5" t="s">
        <v>966</v>
      </c>
      <c r="H232" s="5" t="s">
        <v>38</v>
      </c>
      <c r="I232" s="5" t="s">
        <v>967</v>
      </c>
      <c r="J232" s="18" t="s">
        <v>551</v>
      </c>
      <c r="K232" s="18" t="s">
        <v>546</v>
      </c>
      <c r="L232" s="18" t="s">
        <v>956</v>
      </c>
      <c r="M232" s="5" t="s">
        <v>754</v>
      </c>
      <c r="N232" s="5">
        <v>130</v>
      </c>
      <c r="O232" s="5">
        <v>130</v>
      </c>
      <c r="P232" s="5">
        <v>0</v>
      </c>
      <c r="Q232" s="5">
        <v>1</v>
      </c>
      <c r="R232" s="5">
        <v>456</v>
      </c>
      <c r="S232" s="5">
        <v>1689</v>
      </c>
      <c r="T232" s="5">
        <v>1</v>
      </c>
      <c r="U232" s="5">
        <v>57</v>
      </c>
      <c r="V232" s="5">
        <v>168</v>
      </c>
      <c r="W232" s="5" t="s">
        <v>539</v>
      </c>
      <c r="X232" s="8" t="s">
        <v>194</v>
      </c>
      <c r="Y232" s="8"/>
    </row>
    <row r="233" ht="57" spans="1:25">
      <c r="A233" s="5">
        <v>228</v>
      </c>
      <c r="B233" s="8" t="s">
        <v>32</v>
      </c>
      <c r="C233" s="8" t="s">
        <v>33</v>
      </c>
      <c r="D233" s="8" t="s">
        <v>508</v>
      </c>
      <c r="E233" s="5" t="s">
        <v>530</v>
      </c>
      <c r="F233" s="5" t="s">
        <v>968</v>
      </c>
      <c r="G233" s="5" t="s">
        <v>969</v>
      </c>
      <c r="H233" s="5" t="s">
        <v>196</v>
      </c>
      <c r="I233" s="5" t="s">
        <v>970</v>
      </c>
      <c r="J233" s="18">
        <v>44927</v>
      </c>
      <c r="K233" s="18">
        <v>45261</v>
      </c>
      <c r="L233" s="18" t="s">
        <v>968</v>
      </c>
      <c r="M233" s="5" t="s">
        <v>911</v>
      </c>
      <c r="N233" s="5">
        <v>40</v>
      </c>
      <c r="O233" s="5">
        <v>40</v>
      </c>
      <c r="P233" s="5">
        <v>0</v>
      </c>
      <c r="Q233" s="5">
        <v>1</v>
      </c>
      <c r="R233" s="5">
        <v>230</v>
      </c>
      <c r="S233" s="5">
        <v>750</v>
      </c>
      <c r="T233" s="5">
        <v>1</v>
      </c>
      <c r="U233" s="5">
        <v>9</v>
      </c>
      <c r="V233" s="5">
        <v>28</v>
      </c>
      <c r="W233" s="5" t="s">
        <v>548</v>
      </c>
      <c r="X233" s="8" t="s">
        <v>194</v>
      </c>
      <c r="Y233" s="8"/>
    </row>
    <row r="234" ht="57" spans="1:25">
      <c r="A234" s="5">
        <v>229</v>
      </c>
      <c r="B234" s="8" t="s">
        <v>534</v>
      </c>
      <c r="C234" s="8" t="s">
        <v>45</v>
      </c>
      <c r="D234" s="8" t="s">
        <v>971</v>
      </c>
      <c r="E234" s="8" t="s">
        <v>972</v>
      </c>
      <c r="F234" s="8" t="s">
        <v>973</v>
      </c>
      <c r="G234" s="8" t="s">
        <v>974</v>
      </c>
      <c r="H234" s="8" t="s">
        <v>38</v>
      </c>
      <c r="I234" s="8" t="s">
        <v>973</v>
      </c>
      <c r="J234" s="21" t="s">
        <v>975</v>
      </c>
      <c r="K234" s="21" t="s">
        <v>976</v>
      </c>
      <c r="L234" s="8" t="s">
        <v>977</v>
      </c>
      <c r="M234" s="8" t="s">
        <v>978</v>
      </c>
      <c r="N234" s="8">
        <v>100</v>
      </c>
      <c r="O234" s="8">
        <v>75</v>
      </c>
      <c r="P234" s="8">
        <v>25</v>
      </c>
      <c r="Q234" s="8">
        <v>1</v>
      </c>
      <c r="R234" s="8">
        <v>790</v>
      </c>
      <c r="S234" s="8">
        <v>3300</v>
      </c>
      <c r="T234" s="5">
        <v>0</v>
      </c>
      <c r="U234" s="7">
        <v>80</v>
      </c>
      <c r="V234" s="7">
        <v>230</v>
      </c>
      <c r="W234" s="5" t="s">
        <v>979</v>
      </c>
      <c r="X234" s="8" t="s">
        <v>980</v>
      </c>
      <c r="Y234" s="8"/>
    </row>
    <row r="235" ht="42.75" spans="1:25">
      <c r="A235" s="5">
        <v>230</v>
      </c>
      <c r="B235" s="8" t="s">
        <v>534</v>
      </c>
      <c r="C235" s="8" t="s">
        <v>45</v>
      </c>
      <c r="D235" s="8" t="s">
        <v>46</v>
      </c>
      <c r="E235" s="8" t="s">
        <v>972</v>
      </c>
      <c r="F235" s="8" t="s">
        <v>973</v>
      </c>
      <c r="G235" s="8" t="s">
        <v>981</v>
      </c>
      <c r="H235" s="8" t="s">
        <v>196</v>
      </c>
      <c r="I235" s="8" t="s">
        <v>982</v>
      </c>
      <c r="J235" s="21" t="s">
        <v>975</v>
      </c>
      <c r="K235" s="21" t="s">
        <v>976</v>
      </c>
      <c r="L235" s="8" t="s">
        <v>977</v>
      </c>
      <c r="M235" s="8" t="s">
        <v>983</v>
      </c>
      <c r="N235" s="5">
        <v>60</v>
      </c>
      <c r="O235" s="5">
        <v>60</v>
      </c>
      <c r="P235" s="5">
        <v>0</v>
      </c>
      <c r="Q235" s="8">
        <v>1</v>
      </c>
      <c r="R235" s="8">
        <v>790</v>
      </c>
      <c r="S235" s="8">
        <v>3300</v>
      </c>
      <c r="T235" s="5">
        <v>0</v>
      </c>
      <c r="U235" s="7">
        <v>80</v>
      </c>
      <c r="V235" s="7">
        <v>230</v>
      </c>
      <c r="W235" s="5" t="s">
        <v>979</v>
      </c>
      <c r="X235" s="8" t="s">
        <v>980</v>
      </c>
      <c r="Y235" s="8"/>
    </row>
    <row r="236" ht="42.75" spans="1:25">
      <c r="A236" s="5">
        <v>231</v>
      </c>
      <c r="B236" s="8" t="s">
        <v>534</v>
      </c>
      <c r="C236" s="8" t="s">
        <v>535</v>
      </c>
      <c r="D236" s="8" t="s">
        <v>53</v>
      </c>
      <c r="E236" s="8" t="s">
        <v>972</v>
      </c>
      <c r="F236" s="8" t="s">
        <v>973</v>
      </c>
      <c r="G236" s="7" t="s">
        <v>984</v>
      </c>
      <c r="H236" s="8" t="s">
        <v>38</v>
      </c>
      <c r="I236" s="8" t="s">
        <v>985</v>
      </c>
      <c r="J236" s="21" t="s">
        <v>975</v>
      </c>
      <c r="K236" s="21" t="s">
        <v>976</v>
      </c>
      <c r="L236" s="8" t="s">
        <v>977</v>
      </c>
      <c r="M236" s="5" t="s">
        <v>986</v>
      </c>
      <c r="N236" s="8">
        <v>40</v>
      </c>
      <c r="O236" s="8">
        <v>35</v>
      </c>
      <c r="P236" s="8">
        <v>5</v>
      </c>
      <c r="Q236" s="8">
        <v>1</v>
      </c>
      <c r="R236" s="8">
        <v>146</v>
      </c>
      <c r="S236" s="8">
        <v>550</v>
      </c>
      <c r="T236" s="5">
        <v>0</v>
      </c>
      <c r="U236" s="7">
        <v>14</v>
      </c>
      <c r="V236" s="7">
        <v>45</v>
      </c>
      <c r="W236" s="8" t="s">
        <v>987</v>
      </c>
      <c r="X236" s="8" t="s">
        <v>980</v>
      </c>
      <c r="Y236" s="8"/>
    </row>
    <row r="237" ht="57" spans="1:25">
      <c r="A237" s="5">
        <v>232</v>
      </c>
      <c r="B237" s="8" t="s">
        <v>534</v>
      </c>
      <c r="C237" s="8" t="s">
        <v>535</v>
      </c>
      <c r="D237" s="8" t="s">
        <v>53</v>
      </c>
      <c r="E237" s="8" t="s">
        <v>972</v>
      </c>
      <c r="F237" s="8" t="s">
        <v>973</v>
      </c>
      <c r="G237" s="7" t="s">
        <v>988</v>
      </c>
      <c r="H237" s="8" t="s">
        <v>38</v>
      </c>
      <c r="I237" s="8" t="s">
        <v>989</v>
      </c>
      <c r="J237" s="21" t="s">
        <v>975</v>
      </c>
      <c r="K237" s="21" t="s">
        <v>976</v>
      </c>
      <c r="L237" s="8" t="s">
        <v>977</v>
      </c>
      <c r="M237" s="5" t="s">
        <v>990</v>
      </c>
      <c r="N237" s="8">
        <v>95</v>
      </c>
      <c r="O237" s="8">
        <v>80</v>
      </c>
      <c r="P237" s="8">
        <v>15</v>
      </c>
      <c r="Q237" s="8">
        <v>1</v>
      </c>
      <c r="R237" s="8">
        <v>350</v>
      </c>
      <c r="S237" s="8">
        <v>1380</v>
      </c>
      <c r="T237" s="5">
        <v>0</v>
      </c>
      <c r="U237" s="8">
        <v>13</v>
      </c>
      <c r="V237" s="8">
        <v>51</v>
      </c>
      <c r="W237" s="8" t="s">
        <v>991</v>
      </c>
      <c r="X237" s="8" t="s">
        <v>980</v>
      </c>
      <c r="Y237" s="8"/>
    </row>
    <row r="238" ht="185.25" spans="1:25">
      <c r="A238" s="5">
        <v>233</v>
      </c>
      <c r="B238" s="8" t="s">
        <v>534</v>
      </c>
      <c r="C238" s="8" t="s">
        <v>535</v>
      </c>
      <c r="D238" s="8" t="s">
        <v>53</v>
      </c>
      <c r="E238" s="8" t="s">
        <v>972</v>
      </c>
      <c r="F238" s="8" t="s">
        <v>973</v>
      </c>
      <c r="G238" s="5" t="s">
        <v>992</v>
      </c>
      <c r="H238" s="8" t="s">
        <v>38</v>
      </c>
      <c r="I238" s="8" t="s">
        <v>993</v>
      </c>
      <c r="J238" s="21" t="s">
        <v>975</v>
      </c>
      <c r="K238" s="21" t="s">
        <v>976</v>
      </c>
      <c r="L238" s="8" t="s">
        <v>977</v>
      </c>
      <c r="M238" s="5" t="s">
        <v>994</v>
      </c>
      <c r="N238" s="8">
        <v>150</v>
      </c>
      <c r="O238" s="8">
        <v>135</v>
      </c>
      <c r="P238" s="8">
        <v>15</v>
      </c>
      <c r="Q238" s="8">
        <v>1</v>
      </c>
      <c r="R238" s="8">
        <v>790</v>
      </c>
      <c r="S238" s="8">
        <v>3300</v>
      </c>
      <c r="T238" s="5">
        <v>0</v>
      </c>
      <c r="U238" s="7">
        <v>80</v>
      </c>
      <c r="V238" s="7">
        <v>230</v>
      </c>
      <c r="W238" s="8" t="s">
        <v>995</v>
      </c>
      <c r="X238" s="8" t="s">
        <v>980</v>
      </c>
      <c r="Y238" s="8"/>
    </row>
    <row r="239" ht="71.25" spans="1:25">
      <c r="A239" s="5">
        <v>234</v>
      </c>
      <c r="B239" s="8" t="s">
        <v>32</v>
      </c>
      <c r="C239" s="8" t="s">
        <v>33</v>
      </c>
      <c r="D239" s="8" t="s">
        <v>34</v>
      </c>
      <c r="E239" s="8" t="s">
        <v>972</v>
      </c>
      <c r="F239" s="8" t="s">
        <v>973</v>
      </c>
      <c r="G239" s="5" t="s">
        <v>996</v>
      </c>
      <c r="H239" s="8" t="s">
        <v>38</v>
      </c>
      <c r="I239" s="8" t="s">
        <v>997</v>
      </c>
      <c r="J239" s="21" t="s">
        <v>975</v>
      </c>
      <c r="K239" s="21" t="s">
        <v>976</v>
      </c>
      <c r="L239" s="8" t="s">
        <v>977</v>
      </c>
      <c r="M239" s="5" t="s">
        <v>998</v>
      </c>
      <c r="N239" s="8">
        <v>85</v>
      </c>
      <c r="O239" s="8">
        <v>80</v>
      </c>
      <c r="P239" s="8">
        <v>5</v>
      </c>
      <c r="Q239" s="8">
        <v>1</v>
      </c>
      <c r="R239" s="8">
        <v>390</v>
      </c>
      <c r="S239" s="8">
        <v>1580</v>
      </c>
      <c r="T239" s="5">
        <v>0</v>
      </c>
      <c r="U239" s="7">
        <v>15</v>
      </c>
      <c r="V239" s="7">
        <v>56</v>
      </c>
      <c r="W239" s="8" t="s">
        <v>91</v>
      </c>
      <c r="X239" s="8" t="s">
        <v>980</v>
      </c>
      <c r="Y239" s="8"/>
    </row>
    <row r="240" ht="42.75" spans="1:25">
      <c r="A240" s="5">
        <v>235</v>
      </c>
      <c r="B240" s="8" t="s">
        <v>534</v>
      </c>
      <c r="C240" s="8" t="s">
        <v>45</v>
      </c>
      <c r="D240" s="8" t="s">
        <v>275</v>
      </c>
      <c r="E240" s="8" t="s">
        <v>972</v>
      </c>
      <c r="F240" s="8" t="s">
        <v>999</v>
      </c>
      <c r="G240" s="8" t="s">
        <v>1000</v>
      </c>
      <c r="H240" s="8" t="s">
        <v>616</v>
      </c>
      <c r="I240" s="8" t="s">
        <v>1001</v>
      </c>
      <c r="J240" s="8" t="s">
        <v>1002</v>
      </c>
      <c r="K240" s="8" t="s">
        <v>1003</v>
      </c>
      <c r="L240" s="8" t="s">
        <v>999</v>
      </c>
      <c r="M240" s="8" t="s">
        <v>1004</v>
      </c>
      <c r="N240" s="8">
        <v>20</v>
      </c>
      <c r="O240" s="8">
        <v>10</v>
      </c>
      <c r="P240" s="8">
        <v>10</v>
      </c>
      <c r="Q240" s="8">
        <v>1</v>
      </c>
      <c r="R240" s="8">
        <v>5</v>
      </c>
      <c r="S240" s="8">
        <v>21</v>
      </c>
      <c r="T240" s="5">
        <v>0</v>
      </c>
      <c r="U240" s="8">
        <v>1</v>
      </c>
      <c r="V240" s="8">
        <v>1</v>
      </c>
      <c r="W240" s="8" t="s">
        <v>157</v>
      </c>
      <c r="X240" s="8" t="s">
        <v>1005</v>
      </c>
      <c r="Y240" s="8"/>
    </row>
    <row r="241" ht="42.75" spans="1:25">
      <c r="A241" s="5">
        <v>236</v>
      </c>
      <c r="B241" s="8" t="s">
        <v>534</v>
      </c>
      <c r="C241" s="8" t="s">
        <v>535</v>
      </c>
      <c r="D241" s="8" t="s">
        <v>53</v>
      </c>
      <c r="E241" s="8" t="s">
        <v>972</v>
      </c>
      <c r="F241" s="8" t="s">
        <v>999</v>
      </c>
      <c r="G241" s="8" t="s">
        <v>1006</v>
      </c>
      <c r="H241" s="8" t="s">
        <v>38</v>
      </c>
      <c r="I241" s="8" t="s">
        <v>1007</v>
      </c>
      <c r="J241" s="8" t="s">
        <v>1008</v>
      </c>
      <c r="K241" s="8" t="s">
        <v>1009</v>
      </c>
      <c r="L241" s="8" t="s">
        <v>999</v>
      </c>
      <c r="M241" s="8" t="s">
        <v>1010</v>
      </c>
      <c r="N241" s="8">
        <v>60</v>
      </c>
      <c r="O241" s="8">
        <v>30</v>
      </c>
      <c r="P241" s="8">
        <v>30</v>
      </c>
      <c r="Q241" s="8">
        <v>1</v>
      </c>
      <c r="R241" s="8">
        <v>103</v>
      </c>
      <c r="S241" s="8">
        <v>284</v>
      </c>
      <c r="T241" s="5">
        <v>0</v>
      </c>
      <c r="U241" s="8">
        <v>3</v>
      </c>
      <c r="V241" s="8">
        <v>8</v>
      </c>
      <c r="W241" s="8" t="s">
        <v>1011</v>
      </c>
      <c r="X241" s="8" t="s">
        <v>1012</v>
      </c>
      <c r="Y241" s="8"/>
    </row>
    <row r="242" ht="42.75" spans="1:25">
      <c r="A242" s="5">
        <v>237</v>
      </c>
      <c r="B242" s="8" t="s">
        <v>534</v>
      </c>
      <c r="C242" s="8" t="s">
        <v>535</v>
      </c>
      <c r="D242" s="8" t="s">
        <v>53</v>
      </c>
      <c r="E242" s="8" t="s">
        <v>972</v>
      </c>
      <c r="F242" s="8" t="s">
        <v>999</v>
      </c>
      <c r="G242" s="8" t="s">
        <v>1013</v>
      </c>
      <c r="H242" s="8" t="s">
        <v>196</v>
      </c>
      <c r="I242" s="8" t="s">
        <v>1001</v>
      </c>
      <c r="J242" s="21" t="s">
        <v>1002</v>
      </c>
      <c r="K242" s="21" t="s">
        <v>1003</v>
      </c>
      <c r="L242" s="8" t="s">
        <v>999</v>
      </c>
      <c r="M242" s="8" t="s">
        <v>1014</v>
      </c>
      <c r="N242" s="8">
        <v>15</v>
      </c>
      <c r="O242" s="8">
        <v>10</v>
      </c>
      <c r="P242" s="8">
        <v>5</v>
      </c>
      <c r="Q242" s="8">
        <v>1</v>
      </c>
      <c r="R242" s="8">
        <v>5</v>
      </c>
      <c r="S242" s="8">
        <v>21</v>
      </c>
      <c r="T242" s="5">
        <v>0</v>
      </c>
      <c r="U242" s="8">
        <v>1</v>
      </c>
      <c r="V242" s="8">
        <v>1</v>
      </c>
      <c r="W242" s="8" t="s">
        <v>1015</v>
      </c>
      <c r="X242" s="8" t="s">
        <v>1012</v>
      </c>
      <c r="Y242" s="8"/>
    </row>
    <row r="243" ht="42.75" spans="1:25">
      <c r="A243" s="5">
        <v>238</v>
      </c>
      <c r="B243" s="8" t="s">
        <v>534</v>
      </c>
      <c r="C243" s="8" t="s">
        <v>151</v>
      </c>
      <c r="D243" s="8" t="s">
        <v>1016</v>
      </c>
      <c r="E243" s="8" t="s">
        <v>972</v>
      </c>
      <c r="F243" s="8" t="s">
        <v>999</v>
      </c>
      <c r="G243" s="8" t="s">
        <v>1017</v>
      </c>
      <c r="H243" s="8" t="s">
        <v>38</v>
      </c>
      <c r="I243" s="8" t="s">
        <v>999</v>
      </c>
      <c r="J243" s="8" t="s">
        <v>1018</v>
      </c>
      <c r="K243" s="8" t="s">
        <v>1008</v>
      </c>
      <c r="L243" s="8" t="s">
        <v>999</v>
      </c>
      <c r="M243" s="8" t="s">
        <v>1019</v>
      </c>
      <c r="N243" s="8">
        <v>15</v>
      </c>
      <c r="O243" s="8">
        <v>10</v>
      </c>
      <c r="P243" s="8">
        <v>5</v>
      </c>
      <c r="Q243" s="8">
        <v>1</v>
      </c>
      <c r="R243" s="8">
        <v>776</v>
      </c>
      <c r="S243" s="8">
        <v>2303</v>
      </c>
      <c r="T243" s="5">
        <v>0</v>
      </c>
      <c r="U243" s="8">
        <v>28</v>
      </c>
      <c r="V243" s="8">
        <v>83</v>
      </c>
      <c r="W243" s="8" t="s">
        <v>1020</v>
      </c>
      <c r="X243" s="8" t="s">
        <v>1005</v>
      </c>
      <c r="Y243" s="8"/>
    </row>
    <row r="244" ht="42.75" spans="1:25">
      <c r="A244" s="5">
        <v>239</v>
      </c>
      <c r="B244" s="8" t="s">
        <v>32</v>
      </c>
      <c r="C244" s="8" t="s">
        <v>33</v>
      </c>
      <c r="D244" s="8" t="s">
        <v>34</v>
      </c>
      <c r="E244" s="8" t="s">
        <v>972</v>
      </c>
      <c r="F244" s="8" t="s">
        <v>999</v>
      </c>
      <c r="G244" s="8" t="s">
        <v>1021</v>
      </c>
      <c r="H244" s="8" t="s">
        <v>38</v>
      </c>
      <c r="I244" s="8" t="s">
        <v>1022</v>
      </c>
      <c r="J244" s="8" t="s">
        <v>1023</v>
      </c>
      <c r="K244" s="8" t="s">
        <v>1024</v>
      </c>
      <c r="L244" s="8" t="s">
        <v>999</v>
      </c>
      <c r="M244" s="8" t="s">
        <v>1025</v>
      </c>
      <c r="N244" s="8">
        <v>80</v>
      </c>
      <c r="O244" s="8">
        <v>40</v>
      </c>
      <c r="P244" s="8">
        <v>40</v>
      </c>
      <c r="Q244" s="8">
        <v>1</v>
      </c>
      <c r="R244" s="8">
        <v>50</v>
      </c>
      <c r="S244" s="8">
        <v>196</v>
      </c>
      <c r="T244" s="5">
        <v>0</v>
      </c>
      <c r="U244" s="8">
        <v>2</v>
      </c>
      <c r="V244" s="8">
        <v>6</v>
      </c>
      <c r="W244" s="8" t="s">
        <v>91</v>
      </c>
      <c r="X244" s="8" t="s">
        <v>1012</v>
      </c>
      <c r="Y244" s="8"/>
    </row>
    <row r="245" ht="57" spans="1:25">
      <c r="A245" s="5">
        <v>240</v>
      </c>
      <c r="B245" s="8" t="s">
        <v>534</v>
      </c>
      <c r="C245" s="8" t="s">
        <v>45</v>
      </c>
      <c r="D245" s="8" t="s">
        <v>220</v>
      </c>
      <c r="E245" s="8" t="s">
        <v>972</v>
      </c>
      <c r="F245" s="8" t="s">
        <v>1026</v>
      </c>
      <c r="G245" s="8" t="s">
        <v>1027</v>
      </c>
      <c r="H245" s="8" t="s">
        <v>1028</v>
      </c>
      <c r="I245" s="8" t="s">
        <v>1029</v>
      </c>
      <c r="J245" s="8" t="s">
        <v>1030</v>
      </c>
      <c r="K245" s="8" t="s">
        <v>1031</v>
      </c>
      <c r="L245" s="8" t="s">
        <v>1032</v>
      </c>
      <c r="M245" s="8" t="s">
        <v>1033</v>
      </c>
      <c r="N245" s="8">
        <v>9</v>
      </c>
      <c r="O245" s="8">
        <v>3</v>
      </c>
      <c r="P245" s="8">
        <v>6</v>
      </c>
      <c r="Q245" s="8">
        <v>1</v>
      </c>
      <c r="R245" s="8">
        <v>703</v>
      </c>
      <c r="S245" s="8">
        <v>2289</v>
      </c>
      <c r="T245" s="5">
        <v>0</v>
      </c>
      <c r="U245" s="8">
        <v>29</v>
      </c>
      <c r="V245" s="8">
        <v>79</v>
      </c>
      <c r="W245" s="8" t="s">
        <v>1034</v>
      </c>
      <c r="X245" s="8" t="s">
        <v>1035</v>
      </c>
      <c r="Y245" s="8"/>
    </row>
    <row r="246" ht="57" spans="1:25">
      <c r="A246" s="5">
        <v>241</v>
      </c>
      <c r="B246" s="8" t="s">
        <v>534</v>
      </c>
      <c r="C246" s="8" t="s">
        <v>45</v>
      </c>
      <c r="D246" s="8" t="s">
        <v>275</v>
      </c>
      <c r="E246" s="8" t="s">
        <v>972</v>
      </c>
      <c r="F246" s="8" t="s">
        <v>1026</v>
      </c>
      <c r="G246" s="8" t="s">
        <v>1036</v>
      </c>
      <c r="H246" s="8" t="s">
        <v>38</v>
      </c>
      <c r="I246" s="8" t="s">
        <v>1029</v>
      </c>
      <c r="J246" s="8" t="s">
        <v>1037</v>
      </c>
      <c r="K246" s="8" t="s">
        <v>1031</v>
      </c>
      <c r="L246" s="8" t="s">
        <v>1032</v>
      </c>
      <c r="M246" s="8" t="s">
        <v>1038</v>
      </c>
      <c r="N246" s="8">
        <v>4</v>
      </c>
      <c r="O246" s="8">
        <v>2</v>
      </c>
      <c r="P246" s="8">
        <v>2</v>
      </c>
      <c r="Q246" s="8">
        <v>1</v>
      </c>
      <c r="R246" s="8">
        <v>703</v>
      </c>
      <c r="S246" s="8">
        <v>2289</v>
      </c>
      <c r="T246" s="5">
        <v>0</v>
      </c>
      <c r="U246" s="8">
        <v>29</v>
      </c>
      <c r="V246" s="8">
        <v>79</v>
      </c>
      <c r="W246" s="8" t="s">
        <v>1034</v>
      </c>
      <c r="X246" s="8" t="s">
        <v>1039</v>
      </c>
      <c r="Y246" s="8"/>
    </row>
    <row r="247" ht="99.75" spans="1:25">
      <c r="A247" s="5">
        <v>242</v>
      </c>
      <c r="B247" s="8" t="s">
        <v>534</v>
      </c>
      <c r="C247" s="8" t="s">
        <v>535</v>
      </c>
      <c r="D247" s="8" t="s">
        <v>53</v>
      </c>
      <c r="E247" s="8" t="s">
        <v>972</v>
      </c>
      <c r="F247" s="8" t="s">
        <v>1026</v>
      </c>
      <c r="G247" s="8" t="s">
        <v>1040</v>
      </c>
      <c r="H247" s="8" t="s">
        <v>1028</v>
      </c>
      <c r="I247" s="8" t="s">
        <v>1041</v>
      </c>
      <c r="J247" s="8">
        <v>2023.01</v>
      </c>
      <c r="K247" s="8">
        <v>2023.12</v>
      </c>
      <c r="L247" s="8" t="s">
        <v>1032</v>
      </c>
      <c r="M247" s="8" t="s">
        <v>1042</v>
      </c>
      <c r="N247" s="8">
        <v>102</v>
      </c>
      <c r="O247" s="8">
        <v>25</v>
      </c>
      <c r="P247" s="8">
        <v>77</v>
      </c>
      <c r="Q247" s="8">
        <v>1</v>
      </c>
      <c r="R247" s="8">
        <v>336</v>
      </c>
      <c r="S247" s="8">
        <v>1128</v>
      </c>
      <c r="T247" s="5">
        <v>0</v>
      </c>
      <c r="U247" s="8">
        <v>29</v>
      </c>
      <c r="V247" s="8">
        <v>79</v>
      </c>
      <c r="W247" s="8" t="s">
        <v>1043</v>
      </c>
      <c r="X247" s="8" t="s">
        <v>1044</v>
      </c>
      <c r="Y247" s="8"/>
    </row>
    <row r="248" ht="57" spans="1:25">
      <c r="A248" s="5">
        <v>243</v>
      </c>
      <c r="B248" s="8" t="s">
        <v>32</v>
      </c>
      <c r="C248" s="8" t="s">
        <v>33</v>
      </c>
      <c r="D248" s="8" t="s">
        <v>34</v>
      </c>
      <c r="E248" s="8" t="s">
        <v>972</v>
      </c>
      <c r="F248" s="8" t="s">
        <v>1026</v>
      </c>
      <c r="G248" s="8" t="s">
        <v>1045</v>
      </c>
      <c r="H248" s="8" t="s">
        <v>1028</v>
      </c>
      <c r="I248" s="8" t="s">
        <v>1046</v>
      </c>
      <c r="J248" s="8" t="s">
        <v>975</v>
      </c>
      <c r="K248" s="8" t="s">
        <v>976</v>
      </c>
      <c r="L248" s="8" t="s">
        <v>1032</v>
      </c>
      <c r="M248" s="8" t="s">
        <v>1047</v>
      </c>
      <c r="N248" s="8">
        <v>92</v>
      </c>
      <c r="O248" s="8">
        <v>20</v>
      </c>
      <c r="P248" s="8">
        <v>72</v>
      </c>
      <c r="Q248" s="8">
        <v>1</v>
      </c>
      <c r="R248" s="8">
        <v>85</v>
      </c>
      <c r="S248" s="8">
        <v>305</v>
      </c>
      <c r="T248" s="5">
        <v>0</v>
      </c>
      <c r="U248" s="8">
        <v>5</v>
      </c>
      <c r="V248" s="8">
        <v>21</v>
      </c>
      <c r="W248" s="8" t="s">
        <v>1048</v>
      </c>
      <c r="X248" s="8" t="s">
        <v>1044</v>
      </c>
      <c r="Y248" s="8"/>
    </row>
    <row r="249" ht="71.25" spans="1:25">
      <c r="A249" s="5">
        <v>244</v>
      </c>
      <c r="B249" s="8" t="s">
        <v>534</v>
      </c>
      <c r="C249" s="8" t="s">
        <v>45</v>
      </c>
      <c r="D249" s="8" t="s">
        <v>46</v>
      </c>
      <c r="E249" s="8" t="s">
        <v>972</v>
      </c>
      <c r="F249" s="8" t="s">
        <v>1049</v>
      </c>
      <c r="G249" s="8" t="s">
        <v>1050</v>
      </c>
      <c r="H249" s="8" t="s">
        <v>38</v>
      </c>
      <c r="I249" s="8" t="s">
        <v>1049</v>
      </c>
      <c r="J249" s="8" t="s">
        <v>1051</v>
      </c>
      <c r="K249" s="8" t="s">
        <v>1052</v>
      </c>
      <c r="L249" s="8" t="s">
        <v>1053</v>
      </c>
      <c r="M249" s="8" t="s">
        <v>1054</v>
      </c>
      <c r="N249" s="8">
        <v>50</v>
      </c>
      <c r="O249" s="8">
        <v>35</v>
      </c>
      <c r="P249" s="8">
        <v>15</v>
      </c>
      <c r="Q249" s="8">
        <v>1</v>
      </c>
      <c r="R249" s="8">
        <v>442</v>
      </c>
      <c r="S249" s="8">
        <v>1436</v>
      </c>
      <c r="T249" s="5">
        <v>0</v>
      </c>
      <c r="U249" s="8">
        <v>31</v>
      </c>
      <c r="V249" s="8">
        <v>85</v>
      </c>
      <c r="W249" s="8" t="s">
        <v>1055</v>
      </c>
      <c r="X249" s="8" t="s">
        <v>1056</v>
      </c>
      <c r="Y249" s="8"/>
    </row>
    <row r="250" ht="71.25" spans="1:25">
      <c r="A250" s="5">
        <v>245</v>
      </c>
      <c r="B250" s="8" t="s">
        <v>534</v>
      </c>
      <c r="C250" s="8" t="s">
        <v>45</v>
      </c>
      <c r="D250" s="8" t="s">
        <v>1057</v>
      </c>
      <c r="E250" s="8" t="s">
        <v>972</v>
      </c>
      <c r="F250" s="8" t="s">
        <v>1049</v>
      </c>
      <c r="G250" s="8" t="s">
        <v>1058</v>
      </c>
      <c r="H250" s="8" t="s">
        <v>38</v>
      </c>
      <c r="I250" s="8" t="s">
        <v>1049</v>
      </c>
      <c r="J250" s="8" t="s">
        <v>1051</v>
      </c>
      <c r="K250" s="8" t="s">
        <v>1059</v>
      </c>
      <c r="L250" s="8" t="s">
        <v>1053</v>
      </c>
      <c r="M250" s="8" t="s">
        <v>1060</v>
      </c>
      <c r="N250" s="8">
        <v>88</v>
      </c>
      <c r="O250" s="8">
        <v>60</v>
      </c>
      <c r="P250" s="8">
        <v>28</v>
      </c>
      <c r="Q250" s="8">
        <v>1</v>
      </c>
      <c r="R250" s="8">
        <v>442</v>
      </c>
      <c r="S250" s="8">
        <v>1436</v>
      </c>
      <c r="T250" s="5">
        <v>0</v>
      </c>
      <c r="U250" s="8">
        <v>31</v>
      </c>
      <c r="V250" s="8">
        <v>85</v>
      </c>
      <c r="W250" s="8" t="s">
        <v>1061</v>
      </c>
      <c r="X250" s="8" t="s">
        <v>1056</v>
      </c>
      <c r="Y250" s="8"/>
    </row>
    <row r="251" ht="57" spans="1:25">
      <c r="A251" s="5">
        <v>246</v>
      </c>
      <c r="B251" s="8" t="s">
        <v>534</v>
      </c>
      <c r="C251" s="8" t="s">
        <v>45</v>
      </c>
      <c r="D251" s="8" t="s">
        <v>521</v>
      </c>
      <c r="E251" s="8" t="s">
        <v>972</v>
      </c>
      <c r="F251" s="8" t="s">
        <v>1049</v>
      </c>
      <c r="G251" s="8" t="s">
        <v>1062</v>
      </c>
      <c r="H251" s="8" t="s">
        <v>38</v>
      </c>
      <c r="I251" s="8" t="s">
        <v>1049</v>
      </c>
      <c r="J251" s="8" t="s">
        <v>1063</v>
      </c>
      <c r="K251" s="8" t="s">
        <v>1052</v>
      </c>
      <c r="L251" s="8" t="s">
        <v>1053</v>
      </c>
      <c r="M251" s="8" t="s">
        <v>1064</v>
      </c>
      <c r="N251" s="8">
        <v>60</v>
      </c>
      <c r="O251" s="8">
        <v>30</v>
      </c>
      <c r="P251" s="8">
        <v>30</v>
      </c>
      <c r="Q251" s="8">
        <v>1</v>
      </c>
      <c r="R251" s="8">
        <v>30</v>
      </c>
      <c r="S251" s="8">
        <v>145</v>
      </c>
      <c r="T251" s="5">
        <v>0</v>
      </c>
      <c r="U251" s="8">
        <v>3</v>
      </c>
      <c r="V251" s="8">
        <v>12</v>
      </c>
      <c r="W251" s="8" t="s">
        <v>1065</v>
      </c>
      <c r="X251" s="8" t="s">
        <v>1066</v>
      </c>
      <c r="Y251" s="8"/>
    </row>
    <row r="252" ht="71.25" spans="1:25">
      <c r="A252" s="5">
        <v>247</v>
      </c>
      <c r="B252" s="8" t="s">
        <v>534</v>
      </c>
      <c r="C252" s="8" t="s">
        <v>151</v>
      </c>
      <c r="D252" s="8" t="s">
        <v>152</v>
      </c>
      <c r="E252" s="8" t="s">
        <v>972</v>
      </c>
      <c r="F252" s="8" t="s">
        <v>1049</v>
      </c>
      <c r="G252" s="8" t="s">
        <v>1067</v>
      </c>
      <c r="H252" s="8" t="s">
        <v>38</v>
      </c>
      <c r="I252" s="8" t="s">
        <v>1049</v>
      </c>
      <c r="J252" s="8" t="s">
        <v>1051</v>
      </c>
      <c r="K252" s="8" t="s">
        <v>1059</v>
      </c>
      <c r="L252" s="8" t="s">
        <v>1053</v>
      </c>
      <c r="M252" s="8" t="s">
        <v>1060</v>
      </c>
      <c r="N252" s="8">
        <v>88</v>
      </c>
      <c r="O252" s="8">
        <v>60</v>
      </c>
      <c r="P252" s="8">
        <v>28</v>
      </c>
      <c r="Q252" s="8">
        <v>1</v>
      </c>
      <c r="R252" s="8">
        <v>442</v>
      </c>
      <c r="S252" s="8">
        <v>1436</v>
      </c>
      <c r="T252" s="5">
        <v>0</v>
      </c>
      <c r="U252" s="8">
        <v>31</v>
      </c>
      <c r="V252" s="8">
        <v>85</v>
      </c>
      <c r="W252" s="8" t="s">
        <v>1061</v>
      </c>
      <c r="X252" s="8" t="s">
        <v>1056</v>
      </c>
      <c r="Y252" s="8"/>
    </row>
    <row r="253" ht="57" spans="1:25">
      <c r="A253" s="5">
        <v>248</v>
      </c>
      <c r="B253" s="8" t="s">
        <v>32</v>
      </c>
      <c r="C253" s="8" t="s">
        <v>33</v>
      </c>
      <c r="D253" s="8" t="s">
        <v>34</v>
      </c>
      <c r="E253" s="8" t="s">
        <v>972</v>
      </c>
      <c r="F253" s="8" t="s">
        <v>1049</v>
      </c>
      <c r="G253" s="8" t="s">
        <v>1068</v>
      </c>
      <c r="H253" s="8" t="s">
        <v>196</v>
      </c>
      <c r="I253" s="8" t="s">
        <v>1049</v>
      </c>
      <c r="J253" s="8" t="s">
        <v>1051</v>
      </c>
      <c r="K253" s="8" t="s">
        <v>1059</v>
      </c>
      <c r="L253" s="8" t="s">
        <v>1069</v>
      </c>
      <c r="M253" s="8" t="s">
        <v>1070</v>
      </c>
      <c r="N253" s="8">
        <v>39</v>
      </c>
      <c r="O253" s="8">
        <v>39</v>
      </c>
      <c r="P253" s="8">
        <v>0</v>
      </c>
      <c r="Q253" s="8">
        <v>1</v>
      </c>
      <c r="R253" s="8">
        <v>442</v>
      </c>
      <c r="S253" s="8">
        <v>1436</v>
      </c>
      <c r="T253" s="5">
        <v>0</v>
      </c>
      <c r="U253" s="8">
        <v>31</v>
      </c>
      <c r="V253" s="8">
        <v>85</v>
      </c>
      <c r="W253" s="8" t="s">
        <v>1071</v>
      </c>
      <c r="X253" s="8" t="s">
        <v>1056</v>
      </c>
      <c r="Y253" s="8"/>
    </row>
    <row r="254" ht="42.75" spans="1:25">
      <c r="A254" s="5">
        <v>249</v>
      </c>
      <c r="B254" s="8" t="s">
        <v>534</v>
      </c>
      <c r="C254" s="8" t="s">
        <v>45</v>
      </c>
      <c r="D254" s="8" t="s">
        <v>46</v>
      </c>
      <c r="E254" s="8" t="s">
        <v>972</v>
      </c>
      <c r="F254" s="8" t="s">
        <v>1072</v>
      </c>
      <c r="G254" s="8" t="s">
        <v>1073</v>
      </c>
      <c r="H254" s="8" t="s">
        <v>38</v>
      </c>
      <c r="I254" s="8" t="s">
        <v>1074</v>
      </c>
      <c r="J254" s="8">
        <v>2023.3</v>
      </c>
      <c r="K254" s="8">
        <v>2023.12</v>
      </c>
      <c r="L254" s="8" t="s">
        <v>1075</v>
      </c>
      <c r="M254" s="8" t="s">
        <v>1076</v>
      </c>
      <c r="N254" s="8">
        <v>30</v>
      </c>
      <c r="O254" s="8">
        <v>20</v>
      </c>
      <c r="P254" s="8">
        <v>10</v>
      </c>
      <c r="Q254" s="8">
        <v>1</v>
      </c>
      <c r="R254" s="8">
        <v>1091</v>
      </c>
      <c r="S254" s="8">
        <v>3788</v>
      </c>
      <c r="T254" s="5">
        <v>0</v>
      </c>
      <c r="U254" s="8">
        <v>56</v>
      </c>
      <c r="V254" s="8">
        <v>146</v>
      </c>
      <c r="W254" s="8" t="s">
        <v>1077</v>
      </c>
      <c r="X254" s="8" t="s">
        <v>1078</v>
      </c>
      <c r="Y254" s="8"/>
    </row>
    <row r="255" ht="42.75" spans="1:25">
      <c r="A255" s="5">
        <v>250</v>
      </c>
      <c r="B255" s="8" t="s">
        <v>534</v>
      </c>
      <c r="C255" s="8" t="s">
        <v>45</v>
      </c>
      <c r="D255" s="8" t="s">
        <v>275</v>
      </c>
      <c r="E255" s="8" t="s">
        <v>972</v>
      </c>
      <c r="F255" s="8" t="s">
        <v>1072</v>
      </c>
      <c r="G255" s="8" t="s">
        <v>1079</v>
      </c>
      <c r="H255" s="8" t="s">
        <v>616</v>
      </c>
      <c r="I255" s="8" t="s">
        <v>1074</v>
      </c>
      <c r="J255" s="8">
        <v>2023.3</v>
      </c>
      <c r="K255" s="8">
        <v>2023.12</v>
      </c>
      <c r="L255" s="8" t="s">
        <v>1075</v>
      </c>
      <c r="M255" s="8" t="s">
        <v>1080</v>
      </c>
      <c r="N255" s="8">
        <v>70</v>
      </c>
      <c r="O255" s="8">
        <v>50</v>
      </c>
      <c r="P255" s="8">
        <v>20</v>
      </c>
      <c r="Q255" s="8">
        <v>1</v>
      </c>
      <c r="R255" s="8">
        <v>1091</v>
      </c>
      <c r="S255" s="8">
        <v>3788</v>
      </c>
      <c r="T255" s="5">
        <v>0</v>
      </c>
      <c r="U255" s="8">
        <v>56</v>
      </c>
      <c r="V255" s="8">
        <v>146</v>
      </c>
      <c r="W255" s="8" t="s">
        <v>1081</v>
      </c>
      <c r="X255" s="8" t="s">
        <v>1078</v>
      </c>
      <c r="Y255" s="8"/>
    </row>
    <row r="256" ht="57" spans="1:25">
      <c r="A256" s="5">
        <v>251</v>
      </c>
      <c r="B256" s="8" t="s">
        <v>534</v>
      </c>
      <c r="C256" s="8" t="s">
        <v>535</v>
      </c>
      <c r="D256" s="8" t="s">
        <v>53</v>
      </c>
      <c r="E256" s="8" t="s">
        <v>972</v>
      </c>
      <c r="F256" s="8" t="s">
        <v>1072</v>
      </c>
      <c r="G256" s="8" t="s">
        <v>1082</v>
      </c>
      <c r="H256" s="8" t="s">
        <v>38</v>
      </c>
      <c r="I256" s="8" t="s">
        <v>1083</v>
      </c>
      <c r="J256" s="8">
        <v>2023.3</v>
      </c>
      <c r="K256" s="8">
        <v>2023.12</v>
      </c>
      <c r="L256" s="8" t="s">
        <v>1075</v>
      </c>
      <c r="M256" s="8" t="s">
        <v>1084</v>
      </c>
      <c r="N256" s="8">
        <v>70</v>
      </c>
      <c r="O256" s="8">
        <v>60</v>
      </c>
      <c r="P256" s="8">
        <v>10</v>
      </c>
      <c r="Q256" s="8">
        <v>1</v>
      </c>
      <c r="R256" s="8">
        <v>1091</v>
      </c>
      <c r="S256" s="8">
        <v>3788</v>
      </c>
      <c r="T256" s="5">
        <v>0</v>
      </c>
      <c r="U256" s="8">
        <v>56</v>
      </c>
      <c r="V256" s="8">
        <v>146</v>
      </c>
      <c r="W256" s="8" t="s">
        <v>1085</v>
      </c>
      <c r="X256" s="8" t="s">
        <v>1086</v>
      </c>
      <c r="Y256" s="8"/>
    </row>
    <row r="257" ht="57" spans="1:25">
      <c r="A257" s="5">
        <v>252</v>
      </c>
      <c r="B257" s="8" t="s">
        <v>534</v>
      </c>
      <c r="C257" s="8" t="s">
        <v>535</v>
      </c>
      <c r="D257" s="8" t="s">
        <v>53</v>
      </c>
      <c r="E257" s="8" t="s">
        <v>972</v>
      </c>
      <c r="F257" s="8" t="s">
        <v>1072</v>
      </c>
      <c r="G257" s="8" t="s">
        <v>1087</v>
      </c>
      <c r="H257" s="8" t="s">
        <v>38</v>
      </c>
      <c r="I257" s="8" t="s">
        <v>1088</v>
      </c>
      <c r="J257" s="8">
        <v>2023.3</v>
      </c>
      <c r="K257" s="8">
        <v>2023.12</v>
      </c>
      <c r="L257" s="8" t="s">
        <v>1075</v>
      </c>
      <c r="M257" s="8" t="s">
        <v>1089</v>
      </c>
      <c r="N257" s="8">
        <v>24</v>
      </c>
      <c r="O257" s="8">
        <v>20</v>
      </c>
      <c r="P257" s="8">
        <v>4</v>
      </c>
      <c r="Q257" s="8">
        <v>1</v>
      </c>
      <c r="R257" s="8">
        <v>1091</v>
      </c>
      <c r="S257" s="8">
        <v>3788</v>
      </c>
      <c r="T257" s="5">
        <v>0</v>
      </c>
      <c r="U257" s="8">
        <v>56</v>
      </c>
      <c r="V257" s="8">
        <v>146</v>
      </c>
      <c r="W257" s="8" t="s">
        <v>1085</v>
      </c>
      <c r="X257" s="8" t="s">
        <v>1086</v>
      </c>
      <c r="Y257" s="8"/>
    </row>
    <row r="258" ht="57" spans="1:25">
      <c r="A258" s="5">
        <v>253</v>
      </c>
      <c r="B258" s="8" t="s">
        <v>534</v>
      </c>
      <c r="C258" s="8" t="s">
        <v>535</v>
      </c>
      <c r="D258" s="8" t="s">
        <v>53</v>
      </c>
      <c r="E258" s="8" t="s">
        <v>972</v>
      </c>
      <c r="F258" s="8" t="s">
        <v>1072</v>
      </c>
      <c r="G258" s="8" t="s">
        <v>1090</v>
      </c>
      <c r="H258" s="8" t="s">
        <v>38</v>
      </c>
      <c r="I258" s="8" t="s">
        <v>1091</v>
      </c>
      <c r="J258" s="8">
        <v>2023.3</v>
      </c>
      <c r="K258" s="8">
        <v>2023.12</v>
      </c>
      <c r="L258" s="8" t="s">
        <v>1075</v>
      </c>
      <c r="M258" s="8" t="s">
        <v>1092</v>
      </c>
      <c r="N258" s="8">
        <v>30</v>
      </c>
      <c r="O258" s="8">
        <v>25</v>
      </c>
      <c r="P258" s="8">
        <v>5</v>
      </c>
      <c r="Q258" s="8">
        <v>1</v>
      </c>
      <c r="R258" s="8">
        <v>568</v>
      </c>
      <c r="S258" s="8">
        <v>1671</v>
      </c>
      <c r="T258" s="5">
        <v>0</v>
      </c>
      <c r="U258" s="8">
        <v>16</v>
      </c>
      <c r="V258" s="8">
        <v>47</v>
      </c>
      <c r="W258" s="8" t="s">
        <v>1093</v>
      </c>
      <c r="X258" s="8" t="s">
        <v>1094</v>
      </c>
      <c r="Y258" s="8"/>
    </row>
    <row r="259" ht="42.75" spans="1:25">
      <c r="A259" s="5">
        <v>254</v>
      </c>
      <c r="B259" s="8" t="s">
        <v>534</v>
      </c>
      <c r="C259" s="8" t="s">
        <v>535</v>
      </c>
      <c r="D259" s="8" t="s">
        <v>53</v>
      </c>
      <c r="E259" s="8" t="s">
        <v>972</v>
      </c>
      <c r="F259" s="8" t="s">
        <v>1072</v>
      </c>
      <c r="G259" s="8" t="s">
        <v>1095</v>
      </c>
      <c r="H259" s="8" t="s">
        <v>38</v>
      </c>
      <c r="I259" s="8" t="s">
        <v>1088</v>
      </c>
      <c r="J259" s="8">
        <v>2023.3</v>
      </c>
      <c r="K259" s="8">
        <v>2023.12</v>
      </c>
      <c r="L259" s="8" t="s">
        <v>1075</v>
      </c>
      <c r="M259" s="8" t="s">
        <v>1096</v>
      </c>
      <c r="N259" s="8">
        <v>15</v>
      </c>
      <c r="O259" s="8">
        <v>10</v>
      </c>
      <c r="P259" s="8">
        <v>5</v>
      </c>
      <c r="Q259" s="8">
        <v>1</v>
      </c>
      <c r="R259" s="8">
        <v>1091</v>
      </c>
      <c r="S259" s="8">
        <v>3788</v>
      </c>
      <c r="T259" s="5">
        <v>0</v>
      </c>
      <c r="U259" s="8">
        <v>56</v>
      </c>
      <c r="V259" s="8">
        <v>146</v>
      </c>
      <c r="W259" s="8" t="s">
        <v>1097</v>
      </c>
      <c r="X259" s="8" t="s">
        <v>1098</v>
      </c>
      <c r="Y259" s="8"/>
    </row>
    <row r="260" ht="85.5" spans="1:25">
      <c r="A260" s="5">
        <v>255</v>
      </c>
      <c r="B260" s="8" t="s">
        <v>32</v>
      </c>
      <c r="C260" s="8" t="s">
        <v>33</v>
      </c>
      <c r="D260" s="8" t="s">
        <v>1099</v>
      </c>
      <c r="E260" s="8" t="s">
        <v>972</v>
      </c>
      <c r="F260" s="8" t="s">
        <v>1072</v>
      </c>
      <c r="G260" s="8" t="s">
        <v>1100</v>
      </c>
      <c r="H260" s="8" t="s">
        <v>38</v>
      </c>
      <c r="I260" s="8" t="s">
        <v>1101</v>
      </c>
      <c r="J260" s="8">
        <v>2023.3</v>
      </c>
      <c r="K260" s="8">
        <v>2023.12</v>
      </c>
      <c r="L260" s="8" t="s">
        <v>1075</v>
      </c>
      <c r="M260" s="8" t="s">
        <v>1102</v>
      </c>
      <c r="N260" s="8">
        <v>175</v>
      </c>
      <c r="O260" s="8">
        <v>150</v>
      </c>
      <c r="P260" s="8">
        <v>25</v>
      </c>
      <c r="Q260" s="8">
        <v>1</v>
      </c>
      <c r="R260" s="8">
        <v>457</v>
      </c>
      <c r="S260" s="8">
        <v>1369</v>
      </c>
      <c r="T260" s="5">
        <v>0</v>
      </c>
      <c r="U260" s="8">
        <v>7</v>
      </c>
      <c r="V260" s="8">
        <v>26</v>
      </c>
      <c r="W260" s="8" t="s">
        <v>1103</v>
      </c>
      <c r="X260" s="8" t="s">
        <v>1104</v>
      </c>
      <c r="Y260" s="8"/>
    </row>
    <row r="261" ht="42.75" spans="1:25">
      <c r="A261" s="5">
        <v>256</v>
      </c>
      <c r="B261" s="8" t="s">
        <v>534</v>
      </c>
      <c r="C261" s="8" t="s">
        <v>45</v>
      </c>
      <c r="D261" s="8" t="s">
        <v>46</v>
      </c>
      <c r="E261" s="8" t="s">
        <v>972</v>
      </c>
      <c r="F261" s="8" t="s">
        <v>1105</v>
      </c>
      <c r="G261" s="8" t="s">
        <v>1106</v>
      </c>
      <c r="H261" s="8" t="s">
        <v>1107</v>
      </c>
      <c r="I261" s="8" t="s">
        <v>1105</v>
      </c>
      <c r="J261" s="8">
        <v>2023.01</v>
      </c>
      <c r="K261" s="8">
        <v>2023.12</v>
      </c>
      <c r="L261" s="8" t="s">
        <v>1105</v>
      </c>
      <c r="M261" s="8" t="s">
        <v>1108</v>
      </c>
      <c r="N261" s="8">
        <v>30</v>
      </c>
      <c r="O261" s="8">
        <v>30</v>
      </c>
      <c r="P261" s="8">
        <v>0</v>
      </c>
      <c r="Q261" s="8">
        <v>1</v>
      </c>
      <c r="R261" s="8">
        <v>310</v>
      </c>
      <c r="S261" s="8">
        <v>1200</v>
      </c>
      <c r="T261" s="5">
        <v>0</v>
      </c>
      <c r="U261" s="8">
        <v>8</v>
      </c>
      <c r="V261" s="8">
        <v>30</v>
      </c>
      <c r="W261" s="8" t="s">
        <v>1109</v>
      </c>
      <c r="X261" s="8" t="s">
        <v>1005</v>
      </c>
      <c r="Y261" s="8"/>
    </row>
    <row r="262" ht="42.75" spans="1:25">
      <c r="A262" s="5">
        <v>257</v>
      </c>
      <c r="B262" s="8" t="s">
        <v>534</v>
      </c>
      <c r="C262" s="8" t="s">
        <v>535</v>
      </c>
      <c r="D262" s="8" t="s">
        <v>53</v>
      </c>
      <c r="E262" s="8" t="s">
        <v>972</v>
      </c>
      <c r="F262" s="8" t="s">
        <v>1105</v>
      </c>
      <c r="G262" s="8" t="s">
        <v>1110</v>
      </c>
      <c r="H262" s="8" t="s">
        <v>616</v>
      </c>
      <c r="I262" s="8" t="s">
        <v>1105</v>
      </c>
      <c r="J262" s="21" t="s">
        <v>975</v>
      </c>
      <c r="K262" s="21" t="s">
        <v>976</v>
      </c>
      <c r="L262" s="8" t="s">
        <v>1105</v>
      </c>
      <c r="M262" s="8" t="s">
        <v>1111</v>
      </c>
      <c r="N262" s="8">
        <v>15</v>
      </c>
      <c r="O262" s="8">
        <v>15</v>
      </c>
      <c r="P262" s="8">
        <v>0</v>
      </c>
      <c r="Q262" s="8">
        <v>1</v>
      </c>
      <c r="R262" s="8">
        <v>150</v>
      </c>
      <c r="S262" s="8">
        <v>600</v>
      </c>
      <c r="T262" s="5">
        <v>0</v>
      </c>
      <c r="U262" s="8">
        <v>10</v>
      </c>
      <c r="V262" s="8">
        <v>35</v>
      </c>
      <c r="W262" s="8" t="s">
        <v>1112</v>
      </c>
      <c r="X262" s="8" t="s">
        <v>1005</v>
      </c>
      <c r="Y262" s="8"/>
    </row>
    <row r="263" ht="71.25" spans="1:25">
      <c r="A263" s="5">
        <v>258</v>
      </c>
      <c r="B263" s="8" t="s">
        <v>534</v>
      </c>
      <c r="C263" s="8" t="s">
        <v>45</v>
      </c>
      <c r="D263" s="8" t="s">
        <v>46</v>
      </c>
      <c r="E263" s="8" t="s">
        <v>972</v>
      </c>
      <c r="F263" s="8" t="s">
        <v>1113</v>
      </c>
      <c r="G263" s="8" t="s">
        <v>1114</v>
      </c>
      <c r="H263" s="8" t="s">
        <v>616</v>
      </c>
      <c r="I263" s="8" t="s">
        <v>1115</v>
      </c>
      <c r="J263" s="21">
        <v>2023.1</v>
      </c>
      <c r="K263" s="21">
        <v>2023.12</v>
      </c>
      <c r="L263" s="8" t="s">
        <v>1116</v>
      </c>
      <c r="M263" s="8" t="s">
        <v>1117</v>
      </c>
      <c r="N263" s="13">
        <v>15</v>
      </c>
      <c r="O263" s="13">
        <v>10</v>
      </c>
      <c r="P263" s="13">
        <v>5</v>
      </c>
      <c r="Q263" s="13">
        <v>1</v>
      </c>
      <c r="R263" s="22">
        <v>609</v>
      </c>
      <c r="S263" s="22">
        <v>2019</v>
      </c>
      <c r="T263" s="5">
        <v>0</v>
      </c>
      <c r="U263" s="22">
        <v>63</v>
      </c>
      <c r="V263" s="22">
        <v>164</v>
      </c>
      <c r="W263" s="8" t="s">
        <v>1118</v>
      </c>
      <c r="X263" s="8" t="s">
        <v>1119</v>
      </c>
      <c r="Y263" s="8"/>
    </row>
    <row r="264" ht="71.25" spans="1:25">
      <c r="A264" s="5">
        <v>259</v>
      </c>
      <c r="B264" s="8" t="s">
        <v>534</v>
      </c>
      <c r="C264" s="8" t="s">
        <v>45</v>
      </c>
      <c r="D264" s="8" t="s">
        <v>220</v>
      </c>
      <c r="E264" s="8" t="s">
        <v>972</v>
      </c>
      <c r="F264" s="8" t="s">
        <v>1113</v>
      </c>
      <c r="G264" s="8" t="s">
        <v>1120</v>
      </c>
      <c r="H264" s="8" t="s">
        <v>38</v>
      </c>
      <c r="I264" s="8" t="s">
        <v>1121</v>
      </c>
      <c r="J264" s="21">
        <v>2023.1</v>
      </c>
      <c r="K264" s="21">
        <v>2023.12</v>
      </c>
      <c r="L264" s="8" t="s">
        <v>1116</v>
      </c>
      <c r="M264" s="8" t="s">
        <v>1122</v>
      </c>
      <c r="N264" s="22">
        <v>25</v>
      </c>
      <c r="O264" s="22">
        <v>15</v>
      </c>
      <c r="P264" s="22">
        <v>10</v>
      </c>
      <c r="Q264" s="22">
        <v>1</v>
      </c>
      <c r="R264" s="22">
        <v>609</v>
      </c>
      <c r="S264" s="22">
        <v>2019</v>
      </c>
      <c r="T264" s="5">
        <v>0</v>
      </c>
      <c r="U264" s="22">
        <v>63</v>
      </c>
      <c r="V264" s="22">
        <v>164</v>
      </c>
      <c r="W264" s="8" t="s">
        <v>1123</v>
      </c>
      <c r="X264" s="8" t="s">
        <v>1119</v>
      </c>
      <c r="Y264" s="8"/>
    </row>
    <row r="265" ht="57" spans="1:25">
      <c r="A265" s="5">
        <v>260</v>
      </c>
      <c r="B265" s="8" t="s">
        <v>534</v>
      </c>
      <c r="C265" s="8" t="s">
        <v>535</v>
      </c>
      <c r="D265" s="8" t="s">
        <v>53</v>
      </c>
      <c r="E265" s="8" t="s">
        <v>972</v>
      </c>
      <c r="F265" s="8" t="s">
        <v>1113</v>
      </c>
      <c r="G265" s="8" t="s">
        <v>1124</v>
      </c>
      <c r="H265" s="8" t="s">
        <v>38</v>
      </c>
      <c r="I265" s="8" t="s">
        <v>1125</v>
      </c>
      <c r="J265" s="21" t="s">
        <v>1126</v>
      </c>
      <c r="K265" s="21" t="s">
        <v>976</v>
      </c>
      <c r="L265" s="8" t="s">
        <v>1116</v>
      </c>
      <c r="M265" s="8" t="s">
        <v>1127</v>
      </c>
      <c r="N265" s="22">
        <v>56</v>
      </c>
      <c r="O265" s="22">
        <v>30</v>
      </c>
      <c r="P265" s="22">
        <v>26</v>
      </c>
      <c r="Q265" s="22">
        <v>1</v>
      </c>
      <c r="R265" s="22">
        <v>609</v>
      </c>
      <c r="S265" s="22">
        <v>2019</v>
      </c>
      <c r="T265" s="5">
        <v>0</v>
      </c>
      <c r="U265" s="22">
        <v>63</v>
      </c>
      <c r="V265" s="22">
        <v>164</v>
      </c>
      <c r="W265" s="8" t="s">
        <v>1128</v>
      </c>
      <c r="X265" s="8" t="s">
        <v>1128</v>
      </c>
      <c r="Y265" s="8"/>
    </row>
    <row r="266" ht="57" spans="1:25">
      <c r="A266" s="5">
        <v>261</v>
      </c>
      <c r="B266" s="8" t="s">
        <v>534</v>
      </c>
      <c r="C266" s="8" t="s">
        <v>535</v>
      </c>
      <c r="D266" s="8" t="s">
        <v>53</v>
      </c>
      <c r="E266" s="8" t="s">
        <v>972</v>
      </c>
      <c r="F266" s="8" t="s">
        <v>1113</v>
      </c>
      <c r="G266" s="8" t="s">
        <v>1129</v>
      </c>
      <c r="H266" s="8" t="s">
        <v>38</v>
      </c>
      <c r="I266" s="8" t="s">
        <v>1130</v>
      </c>
      <c r="J266" s="21" t="s">
        <v>1126</v>
      </c>
      <c r="K266" s="21" t="s">
        <v>976</v>
      </c>
      <c r="L266" s="8" t="s">
        <v>1116</v>
      </c>
      <c r="M266" s="8" t="s">
        <v>1131</v>
      </c>
      <c r="N266" s="22">
        <v>60</v>
      </c>
      <c r="O266" s="22">
        <v>45</v>
      </c>
      <c r="P266" s="22">
        <v>15</v>
      </c>
      <c r="Q266" s="22">
        <v>1</v>
      </c>
      <c r="R266" s="22">
        <v>609</v>
      </c>
      <c r="S266" s="22">
        <v>2019</v>
      </c>
      <c r="T266" s="5">
        <v>0</v>
      </c>
      <c r="U266" s="22">
        <v>63</v>
      </c>
      <c r="V266" s="22">
        <v>164</v>
      </c>
      <c r="W266" s="8" t="s">
        <v>1132</v>
      </c>
      <c r="X266" s="8" t="s">
        <v>1132</v>
      </c>
      <c r="Y266" s="8"/>
    </row>
    <row r="267" ht="57" spans="1:25">
      <c r="A267" s="5">
        <v>262</v>
      </c>
      <c r="B267" s="8" t="s">
        <v>534</v>
      </c>
      <c r="C267" s="8" t="s">
        <v>535</v>
      </c>
      <c r="D267" s="8" t="s">
        <v>53</v>
      </c>
      <c r="E267" s="8" t="s">
        <v>972</v>
      </c>
      <c r="F267" s="8" t="s">
        <v>1113</v>
      </c>
      <c r="G267" s="8" t="s">
        <v>1133</v>
      </c>
      <c r="H267" s="8" t="s">
        <v>38</v>
      </c>
      <c r="I267" s="8" t="s">
        <v>1134</v>
      </c>
      <c r="J267" s="21" t="s">
        <v>1126</v>
      </c>
      <c r="K267" s="21" t="s">
        <v>976</v>
      </c>
      <c r="L267" s="8" t="s">
        <v>1116</v>
      </c>
      <c r="M267" s="8" t="s">
        <v>1135</v>
      </c>
      <c r="N267" s="22">
        <v>30</v>
      </c>
      <c r="O267" s="22">
        <v>15</v>
      </c>
      <c r="P267" s="22">
        <v>15</v>
      </c>
      <c r="Q267" s="22">
        <v>1</v>
      </c>
      <c r="R267" s="22">
        <v>52</v>
      </c>
      <c r="S267" s="22">
        <v>186</v>
      </c>
      <c r="T267" s="5">
        <v>0</v>
      </c>
      <c r="U267" s="22">
        <v>9</v>
      </c>
      <c r="V267" s="22">
        <v>25</v>
      </c>
      <c r="W267" s="8" t="s">
        <v>1132</v>
      </c>
      <c r="X267" s="8" t="s">
        <v>1132</v>
      </c>
      <c r="Y267" s="8"/>
    </row>
    <row r="268" ht="71.25" spans="1:25">
      <c r="A268" s="5">
        <v>263</v>
      </c>
      <c r="B268" s="8" t="s">
        <v>32</v>
      </c>
      <c r="C268" s="8" t="s">
        <v>33</v>
      </c>
      <c r="D268" s="8" t="s">
        <v>34</v>
      </c>
      <c r="E268" s="8" t="s">
        <v>972</v>
      </c>
      <c r="F268" s="8" t="s">
        <v>1113</v>
      </c>
      <c r="G268" s="8" t="s">
        <v>1136</v>
      </c>
      <c r="H268" s="8" t="s">
        <v>38</v>
      </c>
      <c r="I268" s="8" t="s">
        <v>1137</v>
      </c>
      <c r="J268" s="21" t="s">
        <v>1126</v>
      </c>
      <c r="K268" s="21" t="s">
        <v>1138</v>
      </c>
      <c r="L268" s="8" t="s">
        <v>1116</v>
      </c>
      <c r="M268" s="8" t="s">
        <v>1139</v>
      </c>
      <c r="N268" s="22">
        <v>130</v>
      </c>
      <c r="O268" s="22">
        <v>75</v>
      </c>
      <c r="P268" s="22">
        <v>55</v>
      </c>
      <c r="Q268" s="13">
        <v>1</v>
      </c>
      <c r="R268" s="13">
        <v>609</v>
      </c>
      <c r="S268" s="13">
        <v>2019</v>
      </c>
      <c r="T268" s="5">
        <v>0</v>
      </c>
      <c r="U268" s="13">
        <v>63</v>
      </c>
      <c r="V268" s="8">
        <v>164</v>
      </c>
      <c r="W268" s="8" t="s">
        <v>1140</v>
      </c>
      <c r="X268" s="8" t="s">
        <v>1141</v>
      </c>
      <c r="Y268" s="8"/>
    </row>
    <row r="269" ht="57" spans="1:25">
      <c r="A269" s="5">
        <v>264</v>
      </c>
      <c r="B269" s="8" t="s">
        <v>534</v>
      </c>
      <c r="C269" s="8" t="s">
        <v>535</v>
      </c>
      <c r="D269" s="8" t="s">
        <v>53</v>
      </c>
      <c r="E269" s="8" t="s">
        <v>972</v>
      </c>
      <c r="F269" s="8" t="s">
        <v>1113</v>
      </c>
      <c r="G269" s="8" t="s">
        <v>1142</v>
      </c>
      <c r="H269" s="8" t="s">
        <v>38</v>
      </c>
      <c r="I269" s="8" t="s">
        <v>1143</v>
      </c>
      <c r="J269" s="21" t="s">
        <v>1126</v>
      </c>
      <c r="K269" s="21" t="s">
        <v>1138</v>
      </c>
      <c r="L269" s="8" t="s">
        <v>1116</v>
      </c>
      <c r="M269" s="8" t="s">
        <v>1144</v>
      </c>
      <c r="N269" s="22">
        <v>40</v>
      </c>
      <c r="O269" s="22">
        <v>30</v>
      </c>
      <c r="P269" s="22">
        <v>10</v>
      </c>
      <c r="Q269" s="22">
        <v>1</v>
      </c>
      <c r="R269" s="22">
        <v>125</v>
      </c>
      <c r="S269" s="22">
        <v>453</v>
      </c>
      <c r="T269" s="5">
        <v>0</v>
      </c>
      <c r="U269" s="22">
        <v>10</v>
      </c>
      <c r="V269" s="22">
        <v>28</v>
      </c>
      <c r="W269" s="8" t="s">
        <v>1132</v>
      </c>
      <c r="X269" s="8" t="s">
        <v>1132</v>
      </c>
      <c r="Y269" s="8"/>
    </row>
    <row r="270" ht="57" spans="1:25">
      <c r="A270" s="5">
        <v>265</v>
      </c>
      <c r="B270" s="8" t="s">
        <v>32</v>
      </c>
      <c r="C270" s="8" t="s">
        <v>33</v>
      </c>
      <c r="D270" s="8" t="s">
        <v>479</v>
      </c>
      <c r="E270" s="8" t="s">
        <v>972</v>
      </c>
      <c r="F270" s="8" t="s">
        <v>1113</v>
      </c>
      <c r="G270" s="8" t="s">
        <v>1145</v>
      </c>
      <c r="H270" s="8" t="s">
        <v>38</v>
      </c>
      <c r="I270" s="8" t="s">
        <v>1146</v>
      </c>
      <c r="J270" s="21" t="s">
        <v>1126</v>
      </c>
      <c r="K270" s="21" t="s">
        <v>976</v>
      </c>
      <c r="L270" s="8" t="s">
        <v>1116</v>
      </c>
      <c r="M270" s="8" t="s">
        <v>1147</v>
      </c>
      <c r="N270" s="22">
        <v>35</v>
      </c>
      <c r="O270" s="22">
        <v>20</v>
      </c>
      <c r="P270" s="22">
        <v>15</v>
      </c>
      <c r="Q270" s="22">
        <v>1</v>
      </c>
      <c r="R270" s="22">
        <v>609</v>
      </c>
      <c r="S270" s="22">
        <v>2019</v>
      </c>
      <c r="T270" s="5">
        <v>0</v>
      </c>
      <c r="U270" s="22">
        <v>63</v>
      </c>
      <c r="V270" s="22">
        <v>164</v>
      </c>
      <c r="W270" s="8" t="s">
        <v>1119</v>
      </c>
      <c r="X270" s="8" t="s">
        <v>1119</v>
      </c>
      <c r="Y270" s="8"/>
    </row>
    <row r="271" ht="71.25" spans="1:25">
      <c r="A271" s="5">
        <v>266</v>
      </c>
      <c r="B271" s="7" t="s">
        <v>534</v>
      </c>
      <c r="C271" s="7" t="s">
        <v>45</v>
      </c>
      <c r="D271" s="7" t="s">
        <v>46</v>
      </c>
      <c r="E271" s="8" t="s">
        <v>972</v>
      </c>
      <c r="F271" s="8" t="s">
        <v>1148</v>
      </c>
      <c r="G271" s="8" t="s">
        <v>1149</v>
      </c>
      <c r="H271" s="8" t="s">
        <v>196</v>
      </c>
      <c r="I271" s="8" t="s">
        <v>1148</v>
      </c>
      <c r="J271" s="8">
        <v>2023.03</v>
      </c>
      <c r="K271" s="8">
        <v>2023.12</v>
      </c>
      <c r="L271" s="8" t="s">
        <v>1150</v>
      </c>
      <c r="M271" s="8" t="s">
        <v>1151</v>
      </c>
      <c r="N271" s="5">
        <v>15</v>
      </c>
      <c r="O271" s="5">
        <v>10</v>
      </c>
      <c r="P271" s="5">
        <v>5</v>
      </c>
      <c r="Q271" s="5">
        <v>1</v>
      </c>
      <c r="R271" s="5">
        <v>40</v>
      </c>
      <c r="S271" s="5">
        <v>105</v>
      </c>
      <c r="T271" s="5">
        <v>0</v>
      </c>
      <c r="U271" s="5">
        <v>37</v>
      </c>
      <c r="V271" s="5">
        <v>101</v>
      </c>
      <c r="W271" s="8" t="s">
        <v>1152</v>
      </c>
      <c r="X271" s="8" t="s">
        <v>1153</v>
      </c>
      <c r="Y271" s="5"/>
    </row>
    <row r="272" ht="71.25" spans="1:25">
      <c r="A272" s="5">
        <v>267</v>
      </c>
      <c r="B272" s="7" t="s">
        <v>534</v>
      </c>
      <c r="C272" s="7" t="s">
        <v>45</v>
      </c>
      <c r="D272" s="7" t="s">
        <v>46</v>
      </c>
      <c r="E272" s="8" t="s">
        <v>972</v>
      </c>
      <c r="F272" s="8" t="s">
        <v>1148</v>
      </c>
      <c r="G272" s="8" t="s">
        <v>1154</v>
      </c>
      <c r="H272" s="8" t="s">
        <v>38</v>
      </c>
      <c r="I272" s="8" t="s">
        <v>1148</v>
      </c>
      <c r="J272" s="8">
        <v>2023.03</v>
      </c>
      <c r="K272" s="8">
        <v>2023.12</v>
      </c>
      <c r="L272" s="8" t="s">
        <v>1150</v>
      </c>
      <c r="M272" s="8" t="s">
        <v>1155</v>
      </c>
      <c r="N272" s="5">
        <v>20</v>
      </c>
      <c r="O272" s="5">
        <v>15</v>
      </c>
      <c r="P272" s="5">
        <v>5</v>
      </c>
      <c r="Q272" s="5">
        <v>1</v>
      </c>
      <c r="R272" s="8">
        <v>350</v>
      </c>
      <c r="S272" s="8">
        <v>1200</v>
      </c>
      <c r="T272" s="5">
        <v>0</v>
      </c>
      <c r="U272" s="5">
        <v>37</v>
      </c>
      <c r="V272" s="5">
        <v>101</v>
      </c>
      <c r="W272" s="8" t="s">
        <v>1156</v>
      </c>
      <c r="X272" s="8" t="s">
        <v>1153</v>
      </c>
      <c r="Y272" s="5"/>
    </row>
    <row r="273" ht="57" spans="1:25">
      <c r="A273" s="5">
        <v>268</v>
      </c>
      <c r="B273" s="7" t="s">
        <v>534</v>
      </c>
      <c r="C273" s="7" t="s">
        <v>45</v>
      </c>
      <c r="D273" s="7" t="s">
        <v>46</v>
      </c>
      <c r="E273" s="8" t="s">
        <v>972</v>
      </c>
      <c r="F273" s="8" t="s">
        <v>1148</v>
      </c>
      <c r="G273" s="8" t="s">
        <v>1157</v>
      </c>
      <c r="H273" s="8" t="s">
        <v>616</v>
      </c>
      <c r="I273" s="8" t="s">
        <v>1148</v>
      </c>
      <c r="J273" s="8">
        <v>2023.3</v>
      </c>
      <c r="K273" s="8">
        <v>2023.12</v>
      </c>
      <c r="L273" s="8" t="s">
        <v>1148</v>
      </c>
      <c r="M273" s="5" t="s">
        <v>1158</v>
      </c>
      <c r="N273" s="5">
        <v>15</v>
      </c>
      <c r="O273" s="5">
        <v>10</v>
      </c>
      <c r="P273" s="5">
        <v>5</v>
      </c>
      <c r="Q273" s="5">
        <v>1</v>
      </c>
      <c r="R273" s="5">
        <v>115</v>
      </c>
      <c r="S273" s="5">
        <v>430</v>
      </c>
      <c r="T273" s="5">
        <v>0</v>
      </c>
      <c r="U273" s="7">
        <v>37</v>
      </c>
      <c r="V273" s="7">
        <v>101</v>
      </c>
      <c r="W273" s="8" t="s">
        <v>1159</v>
      </c>
      <c r="X273" s="8" t="s">
        <v>1153</v>
      </c>
      <c r="Y273" s="5"/>
    </row>
    <row r="274" ht="42.75" spans="1:25">
      <c r="A274" s="5">
        <v>269</v>
      </c>
      <c r="B274" s="7" t="s">
        <v>534</v>
      </c>
      <c r="C274" s="7" t="s">
        <v>45</v>
      </c>
      <c r="D274" s="8" t="s">
        <v>275</v>
      </c>
      <c r="E274" s="8" t="s">
        <v>972</v>
      </c>
      <c r="F274" s="8" t="s">
        <v>1148</v>
      </c>
      <c r="G274" s="8" t="s">
        <v>1160</v>
      </c>
      <c r="H274" s="8" t="s">
        <v>38</v>
      </c>
      <c r="I274" s="8" t="s">
        <v>1161</v>
      </c>
      <c r="J274" s="8">
        <v>2023.1</v>
      </c>
      <c r="K274" s="8">
        <v>2023.12</v>
      </c>
      <c r="L274" s="8" t="s">
        <v>1148</v>
      </c>
      <c r="M274" s="5" t="s">
        <v>1162</v>
      </c>
      <c r="N274" s="5">
        <v>30</v>
      </c>
      <c r="O274" s="5">
        <v>10</v>
      </c>
      <c r="P274" s="5">
        <v>20</v>
      </c>
      <c r="Q274" s="5">
        <v>1</v>
      </c>
      <c r="R274" s="5">
        <v>40</v>
      </c>
      <c r="S274" s="5">
        <v>178</v>
      </c>
      <c r="T274" s="5">
        <v>0</v>
      </c>
      <c r="U274" s="5">
        <v>37</v>
      </c>
      <c r="V274" s="5">
        <v>101</v>
      </c>
      <c r="W274" s="8" t="s">
        <v>1163</v>
      </c>
      <c r="X274" s="8" t="s">
        <v>1153</v>
      </c>
      <c r="Y274" s="5"/>
    </row>
    <row r="275" ht="57" spans="1:25">
      <c r="A275" s="5">
        <v>270</v>
      </c>
      <c r="B275" s="7" t="s">
        <v>534</v>
      </c>
      <c r="C275" s="7" t="s">
        <v>45</v>
      </c>
      <c r="D275" s="8" t="s">
        <v>275</v>
      </c>
      <c r="E275" s="8" t="s">
        <v>972</v>
      </c>
      <c r="F275" s="8" t="s">
        <v>1148</v>
      </c>
      <c r="G275" s="8" t="s">
        <v>1164</v>
      </c>
      <c r="H275" s="8" t="s">
        <v>38</v>
      </c>
      <c r="I275" s="8" t="s">
        <v>1148</v>
      </c>
      <c r="J275" s="8">
        <v>2023.3</v>
      </c>
      <c r="K275" s="8">
        <v>2023.12</v>
      </c>
      <c r="L275" s="8" t="s">
        <v>1148</v>
      </c>
      <c r="M275" s="5" t="s">
        <v>1165</v>
      </c>
      <c r="N275" s="5">
        <v>10</v>
      </c>
      <c r="O275" s="5">
        <v>5</v>
      </c>
      <c r="P275" s="5">
        <v>5</v>
      </c>
      <c r="Q275" s="5">
        <v>1</v>
      </c>
      <c r="R275" s="5">
        <v>15</v>
      </c>
      <c r="S275" s="5">
        <v>56</v>
      </c>
      <c r="T275" s="5">
        <v>0</v>
      </c>
      <c r="U275" s="5">
        <v>37</v>
      </c>
      <c r="V275" s="5">
        <v>101</v>
      </c>
      <c r="W275" s="8" t="s">
        <v>1159</v>
      </c>
      <c r="X275" s="8" t="s">
        <v>1153</v>
      </c>
      <c r="Y275" s="5"/>
    </row>
    <row r="276" ht="71.25" spans="1:25">
      <c r="A276" s="5">
        <v>271</v>
      </c>
      <c r="B276" s="7" t="s">
        <v>534</v>
      </c>
      <c r="C276" s="7" t="s">
        <v>45</v>
      </c>
      <c r="D276" s="7" t="s">
        <v>521</v>
      </c>
      <c r="E276" s="8" t="s">
        <v>972</v>
      </c>
      <c r="F276" s="8" t="s">
        <v>1148</v>
      </c>
      <c r="G276" s="8" t="s">
        <v>1166</v>
      </c>
      <c r="H276" s="8" t="s">
        <v>38</v>
      </c>
      <c r="I276" s="8" t="s">
        <v>1148</v>
      </c>
      <c r="J276" s="8">
        <v>2023.03</v>
      </c>
      <c r="K276" s="8">
        <v>2023.12</v>
      </c>
      <c r="L276" s="8" t="s">
        <v>1150</v>
      </c>
      <c r="M276" s="8" t="s">
        <v>1167</v>
      </c>
      <c r="N276" s="5">
        <v>200</v>
      </c>
      <c r="O276" s="5">
        <v>100</v>
      </c>
      <c r="P276" s="5">
        <v>100</v>
      </c>
      <c r="Q276" s="5">
        <v>1</v>
      </c>
      <c r="R276" s="5">
        <v>683</v>
      </c>
      <c r="S276" s="5">
        <v>2298</v>
      </c>
      <c r="T276" s="5">
        <v>0</v>
      </c>
      <c r="U276" s="5">
        <v>37</v>
      </c>
      <c r="V276" s="5">
        <v>101</v>
      </c>
      <c r="W276" s="8" t="s">
        <v>1156</v>
      </c>
      <c r="X276" s="8" t="s">
        <v>1153</v>
      </c>
      <c r="Y276" s="5"/>
    </row>
    <row r="277" ht="71.25" spans="1:25">
      <c r="A277" s="5">
        <v>272</v>
      </c>
      <c r="B277" s="7" t="s">
        <v>534</v>
      </c>
      <c r="C277" s="7" t="s">
        <v>45</v>
      </c>
      <c r="D277" s="7" t="s">
        <v>53</v>
      </c>
      <c r="E277" s="8" t="s">
        <v>972</v>
      </c>
      <c r="F277" s="8" t="s">
        <v>1148</v>
      </c>
      <c r="G277" s="8" t="s">
        <v>1168</v>
      </c>
      <c r="H277" s="8" t="s">
        <v>38</v>
      </c>
      <c r="I277" s="8" t="s">
        <v>1148</v>
      </c>
      <c r="J277" s="8">
        <v>2023.05</v>
      </c>
      <c r="K277" s="8">
        <v>2023.12</v>
      </c>
      <c r="L277" s="8" t="s">
        <v>1150</v>
      </c>
      <c r="M277" s="8" t="s">
        <v>1169</v>
      </c>
      <c r="N277" s="5">
        <v>40</v>
      </c>
      <c r="O277" s="5">
        <v>30</v>
      </c>
      <c r="P277" s="5">
        <v>10</v>
      </c>
      <c r="Q277" s="5">
        <v>1</v>
      </c>
      <c r="R277" s="5">
        <v>683</v>
      </c>
      <c r="S277" s="5">
        <v>2298</v>
      </c>
      <c r="T277" s="5">
        <v>0</v>
      </c>
      <c r="U277" s="5">
        <v>37</v>
      </c>
      <c r="V277" s="5">
        <v>101</v>
      </c>
      <c r="W277" s="8" t="s">
        <v>1170</v>
      </c>
      <c r="X277" s="8" t="s">
        <v>1153</v>
      </c>
      <c r="Y277" s="5"/>
    </row>
    <row r="278" ht="57" spans="1:25">
      <c r="A278" s="5">
        <v>273</v>
      </c>
      <c r="B278" s="7" t="s">
        <v>534</v>
      </c>
      <c r="C278" s="7" t="s">
        <v>45</v>
      </c>
      <c r="D278" s="7" t="s">
        <v>53</v>
      </c>
      <c r="E278" s="8" t="s">
        <v>972</v>
      </c>
      <c r="F278" s="8" t="s">
        <v>1148</v>
      </c>
      <c r="G278" s="8" t="s">
        <v>1171</v>
      </c>
      <c r="H278" s="8" t="s">
        <v>38</v>
      </c>
      <c r="I278" s="8" t="s">
        <v>1148</v>
      </c>
      <c r="J278" s="8">
        <v>2023.07</v>
      </c>
      <c r="K278" s="8">
        <v>2023.12</v>
      </c>
      <c r="L278" s="8" t="s">
        <v>1150</v>
      </c>
      <c r="M278" s="8" t="s">
        <v>1172</v>
      </c>
      <c r="N278" s="5">
        <v>10</v>
      </c>
      <c r="O278" s="5">
        <v>8</v>
      </c>
      <c r="P278" s="5">
        <v>2</v>
      </c>
      <c r="Q278" s="5">
        <v>1</v>
      </c>
      <c r="R278" s="8">
        <v>683</v>
      </c>
      <c r="S278" s="8">
        <v>2298</v>
      </c>
      <c r="T278" s="5">
        <v>0</v>
      </c>
      <c r="U278" s="5">
        <v>37</v>
      </c>
      <c r="V278" s="5">
        <v>101</v>
      </c>
      <c r="W278" s="8" t="s">
        <v>1170</v>
      </c>
      <c r="X278" s="8" t="s">
        <v>1153</v>
      </c>
      <c r="Y278" s="5"/>
    </row>
    <row r="279" ht="71.25" spans="1:25">
      <c r="A279" s="5">
        <v>274</v>
      </c>
      <c r="B279" s="7" t="s">
        <v>534</v>
      </c>
      <c r="C279" s="7" t="s">
        <v>45</v>
      </c>
      <c r="D279" s="7" t="s">
        <v>53</v>
      </c>
      <c r="E279" s="8" t="s">
        <v>972</v>
      </c>
      <c r="F279" s="8" t="s">
        <v>1148</v>
      </c>
      <c r="G279" s="8" t="s">
        <v>1173</v>
      </c>
      <c r="H279" s="8" t="s">
        <v>38</v>
      </c>
      <c r="I279" s="8" t="s">
        <v>1148</v>
      </c>
      <c r="J279" s="8">
        <v>2023.09</v>
      </c>
      <c r="K279" s="8">
        <v>2023.12</v>
      </c>
      <c r="L279" s="8" t="s">
        <v>1150</v>
      </c>
      <c r="M279" s="8" t="s">
        <v>1174</v>
      </c>
      <c r="N279" s="5">
        <v>30</v>
      </c>
      <c r="O279" s="5">
        <v>25</v>
      </c>
      <c r="P279" s="5">
        <v>5</v>
      </c>
      <c r="Q279" s="5">
        <v>1</v>
      </c>
      <c r="R279" s="8">
        <v>200</v>
      </c>
      <c r="S279" s="8">
        <v>800</v>
      </c>
      <c r="T279" s="5">
        <v>0</v>
      </c>
      <c r="U279" s="5">
        <v>37</v>
      </c>
      <c r="V279" s="5">
        <v>101</v>
      </c>
      <c r="W279" s="8" t="s">
        <v>1175</v>
      </c>
      <c r="X279" s="8" t="s">
        <v>1153</v>
      </c>
      <c r="Y279" s="8"/>
    </row>
    <row r="280" ht="42.75" spans="1:25">
      <c r="A280" s="5">
        <v>275</v>
      </c>
      <c r="B280" s="7" t="s">
        <v>32</v>
      </c>
      <c r="C280" s="7" t="s">
        <v>33</v>
      </c>
      <c r="D280" s="7" t="s">
        <v>1099</v>
      </c>
      <c r="E280" s="8" t="s">
        <v>972</v>
      </c>
      <c r="F280" s="8" t="s">
        <v>1148</v>
      </c>
      <c r="G280" s="8" t="s">
        <v>1176</v>
      </c>
      <c r="H280" s="8" t="s">
        <v>38</v>
      </c>
      <c r="I280" s="8" t="s">
        <v>1148</v>
      </c>
      <c r="J280" s="8">
        <v>2023.08</v>
      </c>
      <c r="K280" s="8">
        <v>2023.12</v>
      </c>
      <c r="L280" s="8" t="s">
        <v>1150</v>
      </c>
      <c r="M280" s="8" t="s">
        <v>1177</v>
      </c>
      <c r="N280" s="5">
        <v>45</v>
      </c>
      <c r="O280" s="5">
        <v>40</v>
      </c>
      <c r="P280" s="5">
        <v>5</v>
      </c>
      <c r="Q280" s="5">
        <v>1</v>
      </c>
      <c r="R280" s="5">
        <v>300</v>
      </c>
      <c r="S280" s="5">
        <v>900</v>
      </c>
      <c r="T280" s="5">
        <v>0</v>
      </c>
      <c r="U280" s="5">
        <v>37</v>
      </c>
      <c r="V280" s="5">
        <v>101</v>
      </c>
      <c r="W280" s="8" t="s">
        <v>1178</v>
      </c>
      <c r="X280" s="8" t="s">
        <v>1153</v>
      </c>
      <c r="Y280" s="5"/>
    </row>
    <row r="281" ht="71.25" spans="1:25">
      <c r="A281" s="5">
        <v>276</v>
      </c>
      <c r="B281" s="8" t="s">
        <v>534</v>
      </c>
      <c r="C281" s="8" t="s">
        <v>45</v>
      </c>
      <c r="D281" s="8" t="s">
        <v>46</v>
      </c>
      <c r="E281" s="8" t="s">
        <v>972</v>
      </c>
      <c r="F281" s="8" t="s">
        <v>1179</v>
      </c>
      <c r="G281" s="8" t="s">
        <v>1180</v>
      </c>
      <c r="H281" s="8" t="s">
        <v>616</v>
      </c>
      <c r="I281" s="8" t="s">
        <v>1181</v>
      </c>
      <c r="J281" s="8">
        <v>2023.02</v>
      </c>
      <c r="K281" s="8">
        <v>2023.12</v>
      </c>
      <c r="L281" s="8" t="s">
        <v>1182</v>
      </c>
      <c r="M281" s="8" t="s">
        <v>1183</v>
      </c>
      <c r="N281" s="8">
        <v>30</v>
      </c>
      <c r="O281" s="8">
        <v>25</v>
      </c>
      <c r="P281" s="8">
        <v>5</v>
      </c>
      <c r="Q281" s="8">
        <v>1</v>
      </c>
      <c r="R281" s="8">
        <v>25</v>
      </c>
      <c r="S281" s="8">
        <v>80</v>
      </c>
      <c r="T281" s="8">
        <v>1</v>
      </c>
      <c r="U281" s="8">
        <v>12</v>
      </c>
      <c r="V281" s="8">
        <v>43</v>
      </c>
      <c r="W281" s="8" t="s">
        <v>1184</v>
      </c>
      <c r="X281" s="8" t="s">
        <v>1005</v>
      </c>
      <c r="Y281" s="8"/>
    </row>
    <row r="282" ht="42.75" spans="1:25">
      <c r="A282" s="5">
        <v>277</v>
      </c>
      <c r="B282" s="8" t="s">
        <v>534</v>
      </c>
      <c r="C282" s="8" t="s">
        <v>45</v>
      </c>
      <c r="D282" s="8" t="s">
        <v>275</v>
      </c>
      <c r="E282" s="8" t="s">
        <v>972</v>
      </c>
      <c r="F282" s="8" t="s">
        <v>1179</v>
      </c>
      <c r="G282" s="8" t="s">
        <v>1185</v>
      </c>
      <c r="H282" s="8" t="s">
        <v>1186</v>
      </c>
      <c r="I282" s="8" t="s">
        <v>1187</v>
      </c>
      <c r="J282" s="8">
        <v>2023.02</v>
      </c>
      <c r="K282" s="8">
        <v>2023.12</v>
      </c>
      <c r="L282" s="8" t="s">
        <v>1182</v>
      </c>
      <c r="M282" s="8" t="s">
        <v>1188</v>
      </c>
      <c r="N282" s="8">
        <v>80</v>
      </c>
      <c r="O282" s="8">
        <v>70</v>
      </c>
      <c r="P282" s="8">
        <v>10</v>
      </c>
      <c r="Q282" s="8">
        <v>1</v>
      </c>
      <c r="R282" s="8">
        <v>15</v>
      </c>
      <c r="S282" s="8">
        <v>45</v>
      </c>
      <c r="T282" s="8">
        <v>1</v>
      </c>
      <c r="U282" s="8">
        <v>10</v>
      </c>
      <c r="V282" s="8">
        <v>28</v>
      </c>
      <c r="W282" s="8" t="s">
        <v>1184</v>
      </c>
      <c r="X282" s="8" t="s">
        <v>1005</v>
      </c>
      <c r="Y282" s="8"/>
    </row>
    <row r="283" ht="57" spans="1:25">
      <c r="A283" s="5">
        <v>278</v>
      </c>
      <c r="B283" s="8" t="s">
        <v>534</v>
      </c>
      <c r="C283" s="8" t="s">
        <v>45</v>
      </c>
      <c r="D283" s="8" t="s">
        <v>220</v>
      </c>
      <c r="E283" s="8" t="s">
        <v>972</v>
      </c>
      <c r="F283" s="8" t="s">
        <v>1179</v>
      </c>
      <c r="G283" s="8" t="s">
        <v>1189</v>
      </c>
      <c r="H283" s="8" t="s">
        <v>38</v>
      </c>
      <c r="I283" s="8" t="s">
        <v>1190</v>
      </c>
      <c r="J283" s="8">
        <v>2023.02</v>
      </c>
      <c r="K283" s="8">
        <v>2023.12</v>
      </c>
      <c r="L283" s="8" t="s">
        <v>1182</v>
      </c>
      <c r="M283" s="8" t="s">
        <v>1191</v>
      </c>
      <c r="N283" s="8">
        <v>30</v>
      </c>
      <c r="O283" s="8">
        <v>28</v>
      </c>
      <c r="P283" s="8">
        <v>2</v>
      </c>
      <c r="Q283" s="8">
        <v>1</v>
      </c>
      <c r="R283" s="8">
        <v>18</v>
      </c>
      <c r="S283" s="8">
        <v>52</v>
      </c>
      <c r="T283" s="8">
        <v>1</v>
      </c>
      <c r="U283" s="8">
        <v>15</v>
      </c>
      <c r="V283" s="8">
        <v>48</v>
      </c>
      <c r="W283" s="8" t="s">
        <v>1184</v>
      </c>
      <c r="X283" s="8" t="s">
        <v>1005</v>
      </c>
      <c r="Y283" s="8"/>
    </row>
    <row r="284" ht="57" spans="1:25">
      <c r="A284" s="5">
        <v>279</v>
      </c>
      <c r="B284" s="8" t="s">
        <v>534</v>
      </c>
      <c r="C284" s="8" t="s">
        <v>45</v>
      </c>
      <c r="D284" s="8" t="s">
        <v>521</v>
      </c>
      <c r="E284" s="8" t="s">
        <v>972</v>
      </c>
      <c r="F284" s="8" t="s">
        <v>1179</v>
      </c>
      <c r="G284" s="8" t="s">
        <v>1192</v>
      </c>
      <c r="H284" s="8" t="s">
        <v>38</v>
      </c>
      <c r="I284" s="8" t="s">
        <v>1193</v>
      </c>
      <c r="J284" s="8">
        <v>2023.02</v>
      </c>
      <c r="K284" s="8">
        <v>2023.12</v>
      </c>
      <c r="L284" s="8" t="s">
        <v>1182</v>
      </c>
      <c r="M284" s="8" t="s">
        <v>1194</v>
      </c>
      <c r="N284" s="8">
        <v>120</v>
      </c>
      <c r="O284" s="8">
        <v>110</v>
      </c>
      <c r="P284" s="8">
        <v>10</v>
      </c>
      <c r="Q284" s="8">
        <v>1</v>
      </c>
      <c r="R284" s="8">
        <v>60</v>
      </c>
      <c r="S284" s="8">
        <v>210</v>
      </c>
      <c r="T284" s="8">
        <v>1</v>
      </c>
      <c r="U284" s="8">
        <v>52</v>
      </c>
      <c r="V284" s="8">
        <v>143</v>
      </c>
      <c r="W284" s="8" t="s">
        <v>1195</v>
      </c>
      <c r="X284" s="8" t="s">
        <v>1005</v>
      </c>
      <c r="Y284" s="8"/>
    </row>
    <row r="285" ht="42.75" spans="1:25">
      <c r="A285" s="5">
        <v>280</v>
      </c>
      <c r="B285" s="8" t="s">
        <v>534</v>
      </c>
      <c r="C285" s="8" t="s">
        <v>45</v>
      </c>
      <c r="D285" s="8" t="s">
        <v>1196</v>
      </c>
      <c r="E285" s="8" t="s">
        <v>972</v>
      </c>
      <c r="F285" s="8" t="s">
        <v>1179</v>
      </c>
      <c r="G285" s="8" t="s">
        <v>1197</v>
      </c>
      <c r="H285" s="8" t="s">
        <v>616</v>
      </c>
      <c r="I285" s="8" t="s">
        <v>1198</v>
      </c>
      <c r="J285" s="8">
        <v>2023.03</v>
      </c>
      <c r="K285" s="8">
        <v>2023.12</v>
      </c>
      <c r="L285" s="8" t="s">
        <v>1182</v>
      </c>
      <c r="M285" s="8" t="s">
        <v>1199</v>
      </c>
      <c r="N285" s="8">
        <v>15</v>
      </c>
      <c r="O285" s="8">
        <v>12</v>
      </c>
      <c r="P285" s="8">
        <v>3</v>
      </c>
      <c r="Q285" s="8">
        <v>1</v>
      </c>
      <c r="R285" s="8">
        <v>46</v>
      </c>
      <c r="S285" s="8">
        <v>120</v>
      </c>
      <c r="T285" s="8">
        <v>1</v>
      </c>
      <c r="U285" s="8">
        <v>27</v>
      </c>
      <c r="V285" s="8">
        <v>65</v>
      </c>
      <c r="W285" s="8" t="s">
        <v>1184</v>
      </c>
      <c r="X285" s="8" t="s">
        <v>1005</v>
      </c>
      <c r="Y285" s="8"/>
    </row>
    <row r="286" ht="57" spans="1:25">
      <c r="A286" s="5">
        <v>281</v>
      </c>
      <c r="B286" s="8" t="s">
        <v>534</v>
      </c>
      <c r="C286" s="8" t="s">
        <v>45</v>
      </c>
      <c r="D286" s="8" t="s">
        <v>1057</v>
      </c>
      <c r="E286" s="8" t="s">
        <v>972</v>
      </c>
      <c r="F286" s="8" t="s">
        <v>1179</v>
      </c>
      <c r="G286" s="8" t="s">
        <v>1200</v>
      </c>
      <c r="H286" s="8" t="s">
        <v>38</v>
      </c>
      <c r="I286" s="8" t="s">
        <v>1201</v>
      </c>
      <c r="J286" s="8">
        <v>2023.03</v>
      </c>
      <c r="K286" s="8">
        <v>2023.12</v>
      </c>
      <c r="L286" s="8" t="s">
        <v>1182</v>
      </c>
      <c r="M286" s="8" t="s">
        <v>1202</v>
      </c>
      <c r="N286" s="8">
        <v>12</v>
      </c>
      <c r="O286" s="8">
        <v>10</v>
      </c>
      <c r="P286" s="8">
        <v>2</v>
      </c>
      <c r="Q286" s="8">
        <v>1</v>
      </c>
      <c r="R286" s="8">
        <v>26</v>
      </c>
      <c r="S286" s="8">
        <v>80</v>
      </c>
      <c r="T286" s="8">
        <v>1</v>
      </c>
      <c r="U286" s="8">
        <v>15</v>
      </c>
      <c r="V286" s="8">
        <v>15</v>
      </c>
      <c r="W286" s="8" t="s">
        <v>1203</v>
      </c>
      <c r="X286" s="8" t="s">
        <v>1005</v>
      </c>
      <c r="Y286" s="8"/>
    </row>
    <row r="287" ht="85.5" spans="1:25">
      <c r="A287" s="5">
        <v>282</v>
      </c>
      <c r="B287" s="8" t="s">
        <v>534</v>
      </c>
      <c r="C287" s="8" t="s">
        <v>151</v>
      </c>
      <c r="D287" s="8" t="s">
        <v>152</v>
      </c>
      <c r="E287" s="8" t="s">
        <v>972</v>
      </c>
      <c r="F287" s="8" t="s">
        <v>1179</v>
      </c>
      <c r="G287" s="8" t="s">
        <v>1204</v>
      </c>
      <c r="H287" s="8" t="s">
        <v>38</v>
      </c>
      <c r="I287" s="8" t="s">
        <v>1181</v>
      </c>
      <c r="J287" s="8">
        <v>2023.02</v>
      </c>
      <c r="K287" s="8">
        <v>2023.12</v>
      </c>
      <c r="L287" s="8" t="s">
        <v>1182</v>
      </c>
      <c r="M287" s="8" t="s">
        <v>1205</v>
      </c>
      <c r="N287" s="8">
        <v>40</v>
      </c>
      <c r="O287" s="8">
        <v>35</v>
      </c>
      <c r="P287" s="8">
        <v>5</v>
      </c>
      <c r="Q287" s="8">
        <v>1</v>
      </c>
      <c r="R287" s="8">
        <v>50</v>
      </c>
      <c r="S287" s="8">
        <v>145</v>
      </c>
      <c r="T287" s="8">
        <v>1</v>
      </c>
      <c r="U287" s="8">
        <v>20</v>
      </c>
      <c r="V287" s="8">
        <v>46</v>
      </c>
      <c r="W287" s="8" t="s">
        <v>1206</v>
      </c>
      <c r="X287" s="8" t="s">
        <v>1005</v>
      </c>
      <c r="Y287" s="8"/>
    </row>
    <row r="288" ht="57" spans="1:25">
      <c r="A288" s="5">
        <v>283</v>
      </c>
      <c r="B288" s="8" t="s">
        <v>534</v>
      </c>
      <c r="C288" s="8" t="s">
        <v>535</v>
      </c>
      <c r="D288" s="8" t="s">
        <v>53</v>
      </c>
      <c r="E288" s="8" t="s">
        <v>972</v>
      </c>
      <c r="F288" s="8" t="s">
        <v>1179</v>
      </c>
      <c r="G288" s="8" t="s">
        <v>1207</v>
      </c>
      <c r="H288" s="8" t="s">
        <v>38</v>
      </c>
      <c r="I288" s="8" t="s">
        <v>1208</v>
      </c>
      <c r="J288" s="8">
        <v>2023.02</v>
      </c>
      <c r="K288" s="8">
        <v>2023.12</v>
      </c>
      <c r="L288" s="8" t="s">
        <v>1182</v>
      </c>
      <c r="M288" s="8" t="s">
        <v>1209</v>
      </c>
      <c r="N288" s="8">
        <v>50</v>
      </c>
      <c r="O288" s="8">
        <v>45</v>
      </c>
      <c r="P288" s="8">
        <v>5</v>
      </c>
      <c r="Q288" s="8">
        <v>1</v>
      </c>
      <c r="R288" s="8">
        <v>720</v>
      </c>
      <c r="S288" s="8">
        <v>2250</v>
      </c>
      <c r="T288" s="8">
        <v>1</v>
      </c>
      <c r="U288" s="8">
        <v>70</v>
      </c>
      <c r="V288" s="8">
        <v>170</v>
      </c>
      <c r="W288" s="8" t="s">
        <v>1210</v>
      </c>
      <c r="X288" s="8" t="s">
        <v>1005</v>
      </c>
      <c r="Y288" s="8"/>
    </row>
    <row r="289" ht="42.75" spans="1:25">
      <c r="A289" s="5">
        <v>284</v>
      </c>
      <c r="B289" s="8" t="s">
        <v>32</v>
      </c>
      <c r="C289" s="8" t="s">
        <v>33</v>
      </c>
      <c r="D289" s="8" t="s">
        <v>1211</v>
      </c>
      <c r="E289" s="8" t="s">
        <v>972</v>
      </c>
      <c r="F289" s="8" t="s">
        <v>1179</v>
      </c>
      <c r="G289" s="8" t="s">
        <v>1212</v>
      </c>
      <c r="H289" s="8" t="s">
        <v>38</v>
      </c>
      <c r="I289" s="8" t="s">
        <v>1179</v>
      </c>
      <c r="J289" s="8">
        <v>2023.01</v>
      </c>
      <c r="K289" s="8">
        <v>2023.12</v>
      </c>
      <c r="L289" s="8" t="s">
        <v>1182</v>
      </c>
      <c r="M289" s="8" t="s">
        <v>1213</v>
      </c>
      <c r="N289" s="8">
        <v>15</v>
      </c>
      <c r="O289" s="8">
        <v>15</v>
      </c>
      <c r="P289" s="8">
        <v>0</v>
      </c>
      <c r="Q289" s="8">
        <v>1</v>
      </c>
      <c r="R289" s="8">
        <v>976</v>
      </c>
      <c r="S289" s="8">
        <v>3215</v>
      </c>
      <c r="T289" s="8">
        <v>1</v>
      </c>
      <c r="U289" s="8">
        <v>74</v>
      </c>
      <c r="V289" s="8">
        <v>183</v>
      </c>
      <c r="W289" s="8" t="s">
        <v>1214</v>
      </c>
      <c r="X289" s="8" t="s">
        <v>1215</v>
      </c>
      <c r="Y289" s="8"/>
    </row>
    <row r="290" ht="57" spans="1:25">
      <c r="A290" s="5">
        <v>285</v>
      </c>
      <c r="B290" s="8" t="s">
        <v>32</v>
      </c>
      <c r="C290" s="8" t="s">
        <v>33</v>
      </c>
      <c r="D290" s="8" t="s">
        <v>508</v>
      </c>
      <c r="E290" s="8" t="s">
        <v>972</v>
      </c>
      <c r="F290" s="8" t="s">
        <v>1179</v>
      </c>
      <c r="G290" s="8" t="s">
        <v>1216</v>
      </c>
      <c r="H290" s="8" t="s">
        <v>38</v>
      </c>
      <c r="I290" s="8" t="s">
        <v>1217</v>
      </c>
      <c r="J290" s="8">
        <v>2023.01</v>
      </c>
      <c r="K290" s="8">
        <v>2023.12</v>
      </c>
      <c r="L290" s="8" t="s">
        <v>1182</v>
      </c>
      <c r="M290" s="8" t="s">
        <v>1218</v>
      </c>
      <c r="N290" s="8">
        <v>120</v>
      </c>
      <c r="O290" s="8">
        <v>110</v>
      </c>
      <c r="P290" s="8">
        <v>10</v>
      </c>
      <c r="Q290" s="8">
        <v>1</v>
      </c>
      <c r="R290" s="8">
        <v>976</v>
      </c>
      <c r="S290" s="8">
        <v>3215</v>
      </c>
      <c r="T290" s="8">
        <v>1</v>
      </c>
      <c r="U290" s="8">
        <v>74</v>
      </c>
      <c r="V290" s="8">
        <v>183</v>
      </c>
      <c r="W290" s="8" t="s">
        <v>1219</v>
      </c>
      <c r="X290" s="8" t="s">
        <v>1215</v>
      </c>
      <c r="Y290" s="8" t="s">
        <v>1220</v>
      </c>
    </row>
    <row r="291" ht="71.25" spans="1:25">
      <c r="A291" s="5">
        <v>286</v>
      </c>
      <c r="B291" s="8" t="s">
        <v>32</v>
      </c>
      <c r="C291" s="8" t="s">
        <v>33</v>
      </c>
      <c r="D291" s="8" t="s">
        <v>1221</v>
      </c>
      <c r="E291" s="8" t="s">
        <v>972</v>
      </c>
      <c r="F291" s="8" t="s">
        <v>1179</v>
      </c>
      <c r="G291" s="8" t="s">
        <v>1222</v>
      </c>
      <c r="H291" s="8" t="s">
        <v>38</v>
      </c>
      <c r="I291" s="8" t="s">
        <v>1223</v>
      </c>
      <c r="J291" s="8">
        <v>2023.01</v>
      </c>
      <c r="K291" s="8">
        <v>2023.12</v>
      </c>
      <c r="L291" s="8" t="s">
        <v>1182</v>
      </c>
      <c r="M291" s="8" t="s">
        <v>1224</v>
      </c>
      <c r="N291" s="8">
        <v>160</v>
      </c>
      <c r="O291" s="8">
        <v>150</v>
      </c>
      <c r="P291" s="8">
        <v>10</v>
      </c>
      <c r="Q291" s="8">
        <v>1</v>
      </c>
      <c r="R291" s="8">
        <v>460</v>
      </c>
      <c r="S291" s="8">
        <v>1280</v>
      </c>
      <c r="T291" s="8">
        <v>1</v>
      </c>
      <c r="U291" s="8">
        <v>65</v>
      </c>
      <c r="V291" s="8">
        <v>152</v>
      </c>
      <c r="W291" s="8" t="s">
        <v>1225</v>
      </c>
      <c r="X291" s="8" t="s">
        <v>1005</v>
      </c>
      <c r="Y291" s="8"/>
    </row>
    <row r="292" ht="57" spans="1:25">
      <c r="A292" s="5">
        <v>287</v>
      </c>
      <c r="B292" s="8" t="s">
        <v>32</v>
      </c>
      <c r="C292" s="8" t="s">
        <v>33</v>
      </c>
      <c r="D292" s="8" t="s">
        <v>109</v>
      </c>
      <c r="E292" s="8" t="s">
        <v>972</v>
      </c>
      <c r="F292" s="8" t="s">
        <v>1179</v>
      </c>
      <c r="G292" s="8" t="s">
        <v>1226</v>
      </c>
      <c r="H292" s="8" t="s">
        <v>38</v>
      </c>
      <c r="I292" s="8" t="s">
        <v>1227</v>
      </c>
      <c r="J292" s="8">
        <v>2023.03</v>
      </c>
      <c r="K292" s="8">
        <v>2023.12</v>
      </c>
      <c r="L292" s="8" t="s">
        <v>1182</v>
      </c>
      <c r="M292" s="8" t="s">
        <v>1228</v>
      </c>
      <c r="N292" s="8">
        <v>200</v>
      </c>
      <c r="O292" s="8">
        <v>150</v>
      </c>
      <c r="P292" s="8">
        <v>50</v>
      </c>
      <c r="Q292" s="8">
        <v>1</v>
      </c>
      <c r="R292" s="8">
        <v>720</v>
      </c>
      <c r="S292" s="8">
        <v>2180</v>
      </c>
      <c r="T292" s="8">
        <v>1</v>
      </c>
      <c r="U292" s="8">
        <v>74</v>
      </c>
      <c r="V292" s="8">
        <v>183</v>
      </c>
      <c r="W292" s="8" t="s">
        <v>1229</v>
      </c>
      <c r="X292" s="8" t="s">
        <v>1005</v>
      </c>
      <c r="Y292" s="8"/>
    </row>
    <row r="293" ht="71.25" spans="1:25">
      <c r="A293" s="5">
        <v>288</v>
      </c>
      <c r="B293" s="5" t="s">
        <v>534</v>
      </c>
      <c r="C293" s="5" t="s">
        <v>45</v>
      </c>
      <c r="D293" s="5" t="s">
        <v>46</v>
      </c>
      <c r="E293" s="5" t="s">
        <v>972</v>
      </c>
      <c r="F293" s="5" t="s">
        <v>1230</v>
      </c>
      <c r="G293" s="5" t="s">
        <v>1231</v>
      </c>
      <c r="H293" s="5" t="s">
        <v>196</v>
      </c>
      <c r="I293" s="5" t="s">
        <v>1232</v>
      </c>
      <c r="J293" s="5">
        <v>2023.01</v>
      </c>
      <c r="K293" s="5">
        <v>2023.12</v>
      </c>
      <c r="L293" s="5" t="s">
        <v>1230</v>
      </c>
      <c r="M293" s="5" t="s">
        <v>1233</v>
      </c>
      <c r="N293" s="5">
        <v>10</v>
      </c>
      <c r="O293" s="5">
        <v>10</v>
      </c>
      <c r="P293" s="5">
        <v>0</v>
      </c>
      <c r="Q293" s="5">
        <v>1</v>
      </c>
      <c r="R293" s="5">
        <v>750</v>
      </c>
      <c r="S293" s="5">
        <v>2622</v>
      </c>
      <c r="T293" s="5">
        <v>0</v>
      </c>
      <c r="U293" s="5">
        <v>51</v>
      </c>
      <c r="V293" s="5">
        <v>118</v>
      </c>
      <c r="W293" s="5" t="s">
        <v>1234</v>
      </c>
      <c r="X293" s="5" t="s">
        <v>1235</v>
      </c>
      <c r="Y293" s="5"/>
    </row>
    <row r="294" ht="71.25" spans="1:25">
      <c r="A294" s="5">
        <v>289</v>
      </c>
      <c r="B294" s="5" t="s">
        <v>534</v>
      </c>
      <c r="C294" s="5" t="s">
        <v>45</v>
      </c>
      <c r="D294" s="5" t="s">
        <v>46</v>
      </c>
      <c r="E294" s="5" t="s">
        <v>972</v>
      </c>
      <c r="F294" s="5" t="s">
        <v>1230</v>
      </c>
      <c r="G294" s="5" t="s">
        <v>1236</v>
      </c>
      <c r="H294" s="5" t="s">
        <v>196</v>
      </c>
      <c r="I294" s="5" t="s">
        <v>1237</v>
      </c>
      <c r="J294" s="5">
        <v>2023.01</v>
      </c>
      <c r="K294" s="5">
        <v>2023.12</v>
      </c>
      <c r="L294" s="5" t="s">
        <v>1230</v>
      </c>
      <c r="M294" s="5" t="s">
        <v>1238</v>
      </c>
      <c r="N294" s="5">
        <v>15</v>
      </c>
      <c r="O294" s="5">
        <v>10</v>
      </c>
      <c r="P294" s="5">
        <v>5</v>
      </c>
      <c r="Q294" s="5">
        <v>1</v>
      </c>
      <c r="R294" s="5">
        <v>750</v>
      </c>
      <c r="S294" s="5">
        <v>2622</v>
      </c>
      <c r="T294" s="5">
        <v>0</v>
      </c>
      <c r="U294" s="5">
        <v>51</v>
      </c>
      <c r="V294" s="5">
        <v>118</v>
      </c>
      <c r="W294" s="5" t="s">
        <v>1234</v>
      </c>
      <c r="X294" s="5" t="s">
        <v>1235</v>
      </c>
      <c r="Y294" s="5"/>
    </row>
    <row r="295" ht="71.25" spans="1:25">
      <c r="A295" s="5">
        <v>290</v>
      </c>
      <c r="B295" s="5" t="s">
        <v>534</v>
      </c>
      <c r="C295" s="5" t="s">
        <v>45</v>
      </c>
      <c r="D295" s="5" t="s">
        <v>275</v>
      </c>
      <c r="E295" s="5" t="s">
        <v>972</v>
      </c>
      <c r="F295" s="5" t="s">
        <v>1230</v>
      </c>
      <c r="G295" s="5" t="s">
        <v>1239</v>
      </c>
      <c r="H295" s="5" t="s">
        <v>196</v>
      </c>
      <c r="I295" s="5" t="s">
        <v>1240</v>
      </c>
      <c r="J295" s="5">
        <v>2023.01</v>
      </c>
      <c r="K295" s="5">
        <v>2023.12</v>
      </c>
      <c r="L295" s="5" t="s">
        <v>1230</v>
      </c>
      <c r="M295" s="5" t="s">
        <v>1241</v>
      </c>
      <c r="N295" s="5">
        <v>10</v>
      </c>
      <c r="O295" s="5">
        <v>10</v>
      </c>
      <c r="P295" s="5">
        <v>0</v>
      </c>
      <c r="Q295" s="5">
        <v>1</v>
      </c>
      <c r="R295" s="5">
        <v>750</v>
      </c>
      <c r="S295" s="5">
        <v>2622</v>
      </c>
      <c r="T295" s="5">
        <v>0</v>
      </c>
      <c r="U295" s="5">
        <v>51</v>
      </c>
      <c r="V295" s="5">
        <v>118</v>
      </c>
      <c r="W295" s="5" t="s">
        <v>1234</v>
      </c>
      <c r="X295" s="5" t="s">
        <v>1235</v>
      </c>
      <c r="Y295" s="5"/>
    </row>
    <row r="296" ht="71.25" spans="1:25">
      <c r="A296" s="5">
        <v>291</v>
      </c>
      <c r="B296" s="5" t="s">
        <v>534</v>
      </c>
      <c r="C296" s="5" t="s">
        <v>45</v>
      </c>
      <c r="D296" s="5" t="s">
        <v>46</v>
      </c>
      <c r="E296" s="5" t="s">
        <v>972</v>
      </c>
      <c r="F296" s="5" t="s">
        <v>1230</v>
      </c>
      <c r="G296" s="5" t="s">
        <v>1242</v>
      </c>
      <c r="H296" s="5" t="s">
        <v>38</v>
      </c>
      <c r="I296" s="5" t="s">
        <v>1243</v>
      </c>
      <c r="J296" s="5">
        <v>2023.01</v>
      </c>
      <c r="K296" s="5">
        <v>2023.12</v>
      </c>
      <c r="L296" s="5" t="s">
        <v>1230</v>
      </c>
      <c r="M296" s="5" t="s">
        <v>1244</v>
      </c>
      <c r="N296" s="5">
        <v>15</v>
      </c>
      <c r="O296" s="5">
        <v>10</v>
      </c>
      <c r="P296" s="5">
        <v>5</v>
      </c>
      <c r="Q296" s="5">
        <v>1</v>
      </c>
      <c r="R296" s="5">
        <v>750</v>
      </c>
      <c r="S296" s="5">
        <v>2622</v>
      </c>
      <c r="T296" s="5">
        <v>0</v>
      </c>
      <c r="U296" s="5">
        <v>51</v>
      </c>
      <c r="V296" s="5">
        <v>118</v>
      </c>
      <c r="W296" s="5" t="s">
        <v>1234</v>
      </c>
      <c r="X296" s="5" t="s">
        <v>1235</v>
      </c>
      <c r="Y296" s="5"/>
    </row>
    <row r="297" ht="57" spans="1:25">
      <c r="A297" s="5">
        <v>292</v>
      </c>
      <c r="B297" s="5" t="s">
        <v>534</v>
      </c>
      <c r="C297" s="5" t="s">
        <v>535</v>
      </c>
      <c r="D297" s="5" t="s">
        <v>53</v>
      </c>
      <c r="E297" s="5" t="s">
        <v>972</v>
      </c>
      <c r="F297" s="5" t="s">
        <v>1230</v>
      </c>
      <c r="G297" s="5" t="s">
        <v>1245</v>
      </c>
      <c r="H297" s="5" t="s">
        <v>38</v>
      </c>
      <c r="I297" s="5" t="s">
        <v>1246</v>
      </c>
      <c r="J297" s="5">
        <v>2023.01</v>
      </c>
      <c r="K297" s="5">
        <v>2023.12</v>
      </c>
      <c r="L297" s="5" t="s">
        <v>1230</v>
      </c>
      <c r="M297" s="5" t="s">
        <v>1247</v>
      </c>
      <c r="N297" s="5">
        <v>45</v>
      </c>
      <c r="O297" s="5">
        <v>40</v>
      </c>
      <c r="P297" s="5">
        <v>5</v>
      </c>
      <c r="Q297" s="5">
        <v>1</v>
      </c>
      <c r="R297" s="5">
        <v>750</v>
      </c>
      <c r="S297" s="5">
        <v>2622</v>
      </c>
      <c r="T297" s="5">
        <v>0</v>
      </c>
      <c r="U297" s="5">
        <v>51</v>
      </c>
      <c r="V297" s="5">
        <v>118</v>
      </c>
      <c r="W297" s="5" t="s">
        <v>1248</v>
      </c>
      <c r="X297" s="5" t="s">
        <v>1249</v>
      </c>
      <c r="Y297" s="5"/>
    </row>
    <row r="298" ht="57" spans="1:25">
      <c r="A298" s="5">
        <v>293</v>
      </c>
      <c r="B298" s="5" t="s">
        <v>534</v>
      </c>
      <c r="C298" s="5" t="s">
        <v>535</v>
      </c>
      <c r="D298" s="5" t="s">
        <v>53</v>
      </c>
      <c r="E298" s="5" t="s">
        <v>972</v>
      </c>
      <c r="F298" s="5" t="s">
        <v>1230</v>
      </c>
      <c r="G298" s="5" t="s">
        <v>1250</v>
      </c>
      <c r="H298" s="5" t="s">
        <v>38</v>
      </c>
      <c r="I298" s="5" t="s">
        <v>1251</v>
      </c>
      <c r="J298" s="5">
        <v>2023.01</v>
      </c>
      <c r="K298" s="5">
        <v>2023.12</v>
      </c>
      <c r="L298" s="5" t="s">
        <v>1230</v>
      </c>
      <c r="M298" s="5" t="s">
        <v>1252</v>
      </c>
      <c r="N298" s="5">
        <v>30</v>
      </c>
      <c r="O298" s="5">
        <v>25</v>
      </c>
      <c r="P298" s="5">
        <v>5</v>
      </c>
      <c r="Q298" s="5">
        <v>1</v>
      </c>
      <c r="R298" s="5">
        <v>750</v>
      </c>
      <c r="S298" s="5">
        <v>2622</v>
      </c>
      <c r="T298" s="5">
        <v>0</v>
      </c>
      <c r="U298" s="5">
        <v>51</v>
      </c>
      <c r="V298" s="5">
        <v>118</v>
      </c>
      <c r="W298" s="5" t="s">
        <v>1248</v>
      </c>
      <c r="X298" s="5" t="s">
        <v>1249</v>
      </c>
      <c r="Y298" s="5"/>
    </row>
    <row r="299" ht="71.25" spans="1:25">
      <c r="A299" s="5">
        <v>294</v>
      </c>
      <c r="B299" s="5" t="s">
        <v>32</v>
      </c>
      <c r="C299" s="5" t="s">
        <v>33</v>
      </c>
      <c r="D299" s="5" t="s">
        <v>34</v>
      </c>
      <c r="E299" s="5" t="s">
        <v>972</v>
      </c>
      <c r="F299" s="5" t="s">
        <v>1230</v>
      </c>
      <c r="G299" s="5" t="s">
        <v>1253</v>
      </c>
      <c r="H299" s="5" t="s">
        <v>38</v>
      </c>
      <c r="I299" s="5" t="s">
        <v>1254</v>
      </c>
      <c r="J299" s="5">
        <v>2023.01</v>
      </c>
      <c r="K299" s="5">
        <v>2023.12</v>
      </c>
      <c r="L299" s="5" t="s">
        <v>1230</v>
      </c>
      <c r="M299" s="5" t="s">
        <v>1255</v>
      </c>
      <c r="N299" s="5">
        <v>36</v>
      </c>
      <c r="O299" s="5">
        <v>30</v>
      </c>
      <c r="P299" s="5">
        <v>6</v>
      </c>
      <c r="Q299" s="5">
        <v>1</v>
      </c>
      <c r="R299" s="5">
        <v>750</v>
      </c>
      <c r="S299" s="5">
        <v>2622</v>
      </c>
      <c r="T299" s="5">
        <v>0</v>
      </c>
      <c r="U299" s="5">
        <v>51</v>
      </c>
      <c r="V299" s="5">
        <v>118</v>
      </c>
      <c r="W299" s="5" t="s">
        <v>1256</v>
      </c>
      <c r="X299" s="5" t="s">
        <v>1257</v>
      </c>
      <c r="Y299" s="5"/>
    </row>
    <row r="300" ht="71.25" spans="1:25">
      <c r="A300" s="5">
        <v>295</v>
      </c>
      <c r="B300" s="8" t="s">
        <v>534</v>
      </c>
      <c r="C300" s="8" t="s">
        <v>45</v>
      </c>
      <c r="D300" s="8" t="s">
        <v>46</v>
      </c>
      <c r="E300" s="8" t="s">
        <v>972</v>
      </c>
      <c r="F300" s="7" t="s">
        <v>1258</v>
      </c>
      <c r="G300" s="8" t="s">
        <v>1259</v>
      </c>
      <c r="H300" s="8" t="s">
        <v>196</v>
      </c>
      <c r="I300" s="8" t="s">
        <v>1260</v>
      </c>
      <c r="J300" s="8" t="s">
        <v>1261</v>
      </c>
      <c r="K300" s="8" t="s">
        <v>1262</v>
      </c>
      <c r="L300" s="8" t="s">
        <v>1263</v>
      </c>
      <c r="M300" s="8" t="s">
        <v>1264</v>
      </c>
      <c r="N300" s="8">
        <v>50</v>
      </c>
      <c r="O300" s="8">
        <v>40</v>
      </c>
      <c r="P300" s="8">
        <v>10</v>
      </c>
      <c r="Q300" s="8">
        <v>1</v>
      </c>
      <c r="R300" s="8">
        <v>120</v>
      </c>
      <c r="S300" s="8">
        <v>450</v>
      </c>
      <c r="T300" s="5">
        <v>0</v>
      </c>
      <c r="U300" s="8">
        <v>15</v>
      </c>
      <c r="V300" s="8">
        <v>45</v>
      </c>
      <c r="W300" s="5" t="s">
        <v>1265</v>
      </c>
      <c r="X300" s="5" t="s">
        <v>1153</v>
      </c>
      <c r="Y300" s="8"/>
    </row>
    <row r="301" ht="71.25" spans="1:25">
      <c r="A301" s="5">
        <v>296</v>
      </c>
      <c r="B301" s="8" t="s">
        <v>534</v>
      </c>
      <c r="C301" s="7" t="s">
        <v>535</v>
      </c>
      <c r="D301" s="7" t="s">
        <v>53</v>
      </c>
      <c r="E301" s="7" t="s">
        <v>972</v>
      </c>
      <c r="F301" s="7" t="s">
        <v>1258</v>
      </c>
      <c r="G301" s="7" t="s">
        <v>1266</v>
      </c>
      <c r="H301" s="8" t="s">
        <v>38</v>
      </c>
      <c r="I301" s="8" t="s">
        <v>1267</v>
      </c>
      <c r="J301" s="8" t="s">
        <v>1268</v>
      </c>
      <c r="K301" s="8" t="s">
        <v>1269</v>
      </c>
      <c r="L301" s="8" t="s">
        <v>1270</v>
      </c>
      <c r="M301" s="8" t="s">
        <v>1271</v>
      </c>
      <c r="N301" s="8">
        <v>60</v>
      </c>
      <c r="O301" s="8">
        <v>45</v>
      </c>
      <c r="P301" s="8">
        <v>15</v>
      </c>
      <c r="Q301" s="8">
        <v>1</v>
      </c>
      <c r="R301" s="8">
        <v>585</v>
      </c>
      <c r="S301" s="8">
        <v>1886</v>
      </c>
      <c r="T301" s="5">
        <v>0</v>
      </c>
      <c r="U301" s="8">
        <v>35</v>
      </c>
      <c r="V301" s="8">
        <v>115</v>
      </c>
      <c r="W301" s="8" t="s">
        <v>1175</v>
      </c>
      <c r="X301" s="5" t="s">
        <v>1153</v>
      </c>
      <c r="Y301" s="8"/>
    </row>
    <row r="302" ht="85.5" spans="1:25">
      <c r="A302" s="5">
        <v>297</v>
      </c>
      <c r="B302" s="8" t="s">
        <v>534</v>
      </c>
      <c r="C302" s="7" t="s">
        <v>535</v>
      </c>
      <c r="D302" s="7" t="s">
        <v>53</v>
      </c>
      <c r="E302" s="7" t="s">
        <v>972</v>
      </c>
      <c r="F302" s="7" t="s">
        <v>1258</v>
      </c>
      <c r="G302" s="7" t="s">
        <v>1272</v>
      </c>
      <c r="H302" s="8" t="s">
        <v>196</v>
      </c>
      <c r="I302" s="8" t="s">
        <v>1273</v>
      </c>
      <c r="J302" s="8" t="s">
        <v>1268</v>
      </c>
      <c r="K302" s="8" t="s">
        <v>1274</v>
      </c>
      <c r="L302" s="8" t="s">
        <v>1275</v>
      </c>
      <c r="M302" s="8" t="s">
        <v>1276</v>
      </c>
      <c r="N302" s="5">
        <v>50</v>
      </c>
      <c r="O302" s="5">
        <v>45</v>
      </c>
      <c r="P302" s="8">
        <v>5</v>
      </c>
      <c r="Q302" s="8">
        <v>1</v>
      </c>
      <c r="R302" s="8">
        <v>628</v>
      </c>
      <c r="S302" s="8">
        <v>2209</v>
      </c>
      <c r="T302" s="5">
        <v>0</v>
      </c>
      <c r="U302" s="8">
        <v>45</v>
      </c>
      <c r="V302" s="8">
        <v>126</v>
      </c>
      <c r="W302" s="8" t="s">
        <v>1175</v>
      </c>
      <c r="X302" s="5" t="s">
        <v>1153</v>
      </c>
      <c r="Y302" s="8"/>
    </row>
    <row r="303" ht="71.25" spans="1:25">
      <c r="A303" s="5">
        <v>298</v>
      </c>
      <c r="B303" s="7" t="s">
        <v>534</v>
      </c>
      <c r="C303" s="7" t="s">
        <v>1277</v>
      </c>
      <c r="D303" s="7" t="s">
        <v>53</v>
      </c>
      <c r="E303" s="7" t="s">
        <v>1278</v>
      </c>
      <c r="F303" s="7" t="s">
        <v>1258</v>
      </c>
      <c r="G303" s="7" t="s">
        <v>1279</v>
      </c>
      <c r="H303" s="7" t="s">
        <v>38</v>
      </c>
      <c r="I303" s="7" t="s">
        <v>1280</v>
      </c>
      <c r="J303" s="23" t="s">
        <v>1268</v>
      </c>
      <c r="K303" s="23" t="s">
        <v>1269</v>
      </c>
      <c r="L303" s="7" t="s">
        <v>1281</v>
      </c>
      <c r="M303" s="7" t="s">
        <v>1282</v>
      </c>
      <c r="N303" s="7">
        <v>30</v>
      </c>
      <c r="O303" s="7">
        <v>25</v>
      </c>
      <c r="P303" s="7">
        <v>5</v>
      </c>
      <c r="Q303" s="7">
        <v>1</v>
      </c>
      <c r="R303" s="7">
        <v>218</v>
      </c>
      <c r="S303" s="7">
        <v>865</v>
      </c>
      <c r="T303" s="5">
        <v>0</v>
      </c>
      <c r="U303" s="7">
        <v>15</v>
      </c>
      <c r="V303" s="7">
        <v>46</v>
      </c>
      <c r="W303" s="7" t="s">
        <v>1283</v>
      </c>
      <c r="X303" s="7" t="s">
        <v>1153</v>
      </c>
      <c r="Y303" s="7"/>
    </row>
    <row r="304" ht="57" spans="1:25">
      <c r="A304" s="5">
        <v>299</v>
      </c>
      <c r="B304" s="8" t="s">
        <v>32</v>
      </c>
      <c r="C304" s="8" t="s">
        <v>33</v>
      </c>
      <c r="D304" s="8" t="s">
        <v>34</v>
      </c>
      <c r="E304" s="8" t="s">
        <v>972</v>
      </c>
      <c r="F304" s="7" t="s">
        <v>1258</v>
      </c>
      <c r="G304" s="8" t="s">
        <v>1284</v>
      </c>
      <c r="H304" s="8" t="s">
        <v>38</v>
      </c>
      <c r="I304" s="8" t="s">
        <v>1285</v>
      </c>
      <c r="J304" s="8" t="s">
        <v>1286</v>
      </c>
      <c r="K304" s="8" t="s">
        <v>1274</v>
      </c>
      <c r="L304" s="8" t="s">
        <v>1287</v>
      </c>
      <c r="M304" s="8" t="s">
        <v>1288</v>
      </c>
      <c r="N304" s="8">
        <v>170</v>
      </c>
      <c r="O304" s="8">
        <v>150</v>
      </c>
      <c r="P304" s="8">
        <v>20</v>
      </c>
      <c r="Q304" s="8">
        <v>1</v>
      </c>
      <c r="R304" s="8">
        <v>205</v>
      </c>
      <c r="S304" s="8">
        <v>850</v>
      </c>
      <c r="T304" s="5">
        <v>0</v>
      </c>
      <c r="U304" s="8">
        <v>18</v>
      </c>
      <c r="V304" s="8">
        <v>55</v>
      </c>
      <c r="W304" s="5" t="s">
        <v>1178</v>
      </c>
      <c r="X304" s="5" t="s">
        <v>1153</v>
      </c>
      <c r="Y304" s="8"/>
    </row>
    <row r="305" ht="71.25" spans="1:25">
      <c r="A305" s="5">
        <v>300</v>
      </c>
      <c r="B305" s="8" t="s">
        <v>534</v>
      </c>
      <c r="C305" s="8" t="s">
        <v>45</v>
      </c>
      <c r="D305" s="8" t="s">
        <v>46</v>
      </c>
      <c r="E305" s="8" t="s">
        <v>972</v>
      </c>
      <c r="F305" s="8" t="s">
        <v>1289</v>
      </c>
      <c r="G305" s="5" t="s">
        <v>1290</v>
      </c>
      <c r="H305" s="8" t="s">
        <v>38</v>
      </c>
      <c r="I305" s="8" t="s">
        <v>1291</v>
      </c>
      <c r="J305" s="21" t="s">
        <v>975</v>
      </c>
      <c r="K305" s="21" t="s">
        <v>976</v>
      </c>
      <c r="L305" s="8" t="s">
        <v>1292</v>
      </c>
      <c r="M305" s="5" t="s">
        <v>1293</v>
      </c>
      <c r="N305" s="8">
        <v>150</v>
      </c>
      <c r="O305" s="8">
        <v>135</v>
      </c>
      <c r="P305" s="8">
        <v>15</v>
      </c>
      <c r="Q305" s="8">
        <v>1</v>
      </c>
      <c r="R305" s="8">
        <v>210</v>
      </c>
      <c r="S305" s="8">
        <v>990</v>
      </c>
      <c r="T305" s="5">
        <v>0</v>
      </c>
      <c r="U305" s="7">
        <v>43</v>
      </c>
      <c r="V305" s="7">
        <v>121</v>
      </c>
      <c r="W305" s="8" t="s">
        <v>979</v>
      </c>
      <c r="X305" s="8" t="s">
        <v>980</v>
      </c>
      <c r="Y305" s="8"/>
    </row>
    <row r="306" ht="42.75" spans="1:25">
      <c r="A306" s="5">
        <v>301</v>
      </c>
      <c r="B306" s="8" t="s">
        <v>534</v>
      </c>
      <c r="C306" s="8" t="s">
        <v>45</v>
      </c>
      <c r="D306" s="8" t="s">
        <v>46</v>
      </c>
      <c r="E306" s="8" t="s">
        <v>972</v>
      </c>
      <c r="F306" s="8" t="s">
        <v>1289</v>
      </c>
      <c r="G306" s="5" t="s">
        <v>1294</v>
      </c>
      <c r="H306" s="8" t="s">
        <v>616</v>
      </c>
      <c r="I306" s="8" t="s">
        <v>1295</v>
      </c>
      <c r="J306" s="21" t="s">
        <v>975</v>
      </c>
      <c r="K306" s="21" t="s">
        <v>976</v>
      </c>
      <c r="L306" s="8" t="s">
        <v>1292</v>
      </c>
      <c r="M306" s="5" t="s">
        <v>1296</v>
      </c>
      <c r="N306" s="8">
        <v>100</v>
      </c>
      <c r="O306" s="8">
        <v>75</v>
      </c>
      <c r="P306" s="8">
        <v>25</v>
      </c>
      <c r="Q306" s="8">
        <v>1</v>
      </c>
      <c r="R306" s="8">
        <v>108</v>
      </c>
      <c r="S306" s="8">
        <v>385</v>
      </c>
      <c r="T306" s="5">
        <v>0</v>
      </c>
      <c r="U306" s="7">
        <v>43</v>
      </c>
      <c r="V306" s="7">
        <v>121</v>
      </c>
      <c r="W306" s="8" t="s">
        <v>979</v>
      </c>
      <c r="X306" s="8" t="s">
        <v>980</v>
      </c>
      <c r="Y306" s="8"/>
    </row>
    <row r="307" ht="42.75" spans="1:25">
      <c r="A307" s="5">
        <v>302</v>
      </c>
      <c r="B307" s="8" t="s">
        <v>534</v>
      </c>
      <c r="C307" s="8" t="s">
        <v>45</v>
      </c>
      <c r="D307" s="8" t="s">
        <v>275</v>
      </c>
      <c r="E307" s="8" t="s">
        <v>972</v>
      </c>
      <c r="F307" s="8" t="s">
        <v>1289</v>
      </c>
      <c r="G307" s="8" t="s">
        <v>1297</v>
      </c>
      <c r="H307" s="8" t="s">
        <v>616</v>
      </c>
      <c r="I307" s="8" t="s">
        <v>1298</v>
      </c>
      <c r="J307" s="21" t="s">
        <v>975</v>
      </c>
      <c r="K307" s="21" t="s">
        <v>976</v>
      </c>
      <c r="L307" s="8" t="s">
        <v>1292</v>
      </c>
      <c r="M307" s="8" t="s">
        <v>1299</v>
      </c>
      <c r="N307" s="8">
        <v>80</v>
      </c>
      <c r="O307" s="8">
        <v>65</v>
      </c>
      <c r="P307" s="8">
        <v>15</v>
      </c>
      <c r="Q307" s="8">
        <v>1</v>
      </c>
      <c r="R307" s="8">
        <v>65</v>
      </c>
      <c r="S307" s="8">
        <v>265</v>
      </c>
      <c r="T307" s="5">
        <v>0</v>
      </c>
      <c r="U307" s="7">
        <v>43</v>
      </c>
      <c r="V307" s="7">
        <v>121</v>
      </c>
      <c r="W307" s="5" t="s">
        <v>979</v>
      </c>
      <c r="X307" s="8" t="s">
        <v>980</v>
      </c>
      <c r="Y307" s="8"/>
    </row>
    <row r="308" ht="71.25" spans="1:25">
      <c r="A308" s="5">
        <v>303</v>
      </c>
      <c r="B308" s="8" t="s">
        <v>534</v>
      </c>
      <c r="C308" s="8" t="s">
        <v>535</v>
      </c>
      <c r="D308" s="8" t="s">
        <v>53</v>
      </c>
      <c r="E308" s="8" t="s">
        <v>972</v>
      </c>
      <c r="F308" s="8" t="s">
        <v>1289</v>
      </c>
      <c r="G308" s="7" t="s">
        <v>1300</v>
      </c>
      <c r="H308" s="8" t="s">
        <v>616</v>
      </c>
      <c r="I308" s="8" t="s">
        <v>1301</v>
      </c>
      <c r="J308" s="21" t="s">
        <v>975</v>
      </c>
      <c r="K308" s="21" t="s">
        <v>976</v>
      </c>
      <c r="L308" s="8" t="s">
        <v>1292</v>
      </c>
      <c r="M308" s="5" t="s">
        <v>1302</v>
      </c>
      <c r="N308" s="8">
        <v>40</v>
      </c>
      <c r="O308" s="8">
        <v>35</v>
      </c>
      <c r="P308" s="8">
        <v>5</v>
      </c>
      <c r="Q308" s="8">
        <v>1</v>
      </c>
      <c r="R308" s="8">
        <v>420</v>
      </c>
      <c r="S308" s="8">
        <v>1246</v>
      </c>
      <c r="T308" s="5">
        <v>0</v>
      </c>
      <c r="U308" s="7">
        <v>14</v>
      </c>
      <c r="V308" s="7">
        <v>35</v>
      </c>
      <c r="W308" s="8" t="s">
        <v>987</v>
      </c>
      <c r="X308" s="8" t="s">
        <v>980</v>
      </c>
      <c r="Y308" s="8"/>
    </row>
    <row r="309" ht="57" spans="1:25">
      <c r="A309" s="5">
        <v>304</v>
      </c>
      <c r="B309" s="8" t="s">
        <v>534</v>
      </c>
      <c r="C309" s="8" t="s">
        <v>535</v>
      </c>
      <c r="D309" s="8" t="s">
        <v>53</v>
      </c>
      <c r="E309" s="8" t="s">
        <v>972</v>
      </c>
      <c r="F309" s="8" t="s">
        <v>1289</v>
      </c>
      <c r="G309" s="7" t="s">
        <v>1303</v>
      </c>
      <c r="H309" s="8" t="s">
        <v>616</v>
      </c>
      <c r="I309" s="8" t="s">
        <v>1304</v>
      </c>
      <c r="J309" s="21" t="s">
        <v>975</v>
      </c>
      <c r="K309" s="21" t="s">
        <v>976</v>
      </c>
      <c r="L309" s="8" t="s">
        <v>1292</v>
      </c>
      <c r="M309" s="5" t="s">
        <v>1305</v>
      </c>
      <c r="N309" s="8">
        <v>70</v>
      </c>
      <c r="O309" s="8">
        <v>55</v>
      </c>
      <c r="P309" s="8">
        <v>15</v>
      </c>
      <c r="Q309" s="8">
        <v>1</v>
      </c>
      <c r="R309" s="8">
        <v>187</v>
      </c>
      <c r="S309" s="8">
        <v>723</v>
      </c>
      <c r="T309" s="5">
        <v>0</v>
      </c>
      <c r="U309" s="8">
        <v>11</v>
      </c>
      <c r="V309" s="8">
        <v>27</v>
      </c>
      <c r="W309" s="8" t="s">
        <v>991</v>
      </c>
      <c r="X309" s="8" t="s">
        <v>980</v>
      </c>
      <c r="Y309" s="8"/>
    </row>
    <row r="310" ht="57" spans="1:25">
      <c r="A310" s="5">
        <v>305</v>
      </c>
      <c r="B310" s="8" t="s">
        <v>32</v>
      </c>
      <c r="C310" s="8" t="s">
        <v>33</v>
      </c>
      <c r="D310" s="8" t="s">
        <v>34</v>
      </c>
      <c r="E310" s="8" t="s">
        <v>972</v>
      </c>
      <c r="F310" s="8" t="s">
        <v>1289</v>
      </c>
      <c r="G310" s="5" t="s">
        <v>1306</v>
      </c>
      <c r="H310" s="8" t="s">
        <v>38</v>
      </c>
      <c r="I310" s="8" t="s">
        <v>1307</v>
      </c>
      <c r="J310" s="21" t="s">
        <v>975</v>
      </c>
      <c r="K310" s="21" t="s">
        <v>976</v>
      </c>
      <c r="L310" s="8" t="s">
        <v>1292</v>
      </c>
      <c r="M310" s="5" t="s">
        <v>1308</v>
      </c>
      <c r="N310" s="8">
        <v>60</v>
      </c>
      <c r="O310" s="8">
        <v>55</v>
      </c>
      <c r="P310" s="8">
        <v>5</v>
      </c>
      <c r="Q310" s="8">
        <v>1</v>
      </c>
      <c r="R310" s="8">
        <v>860</v>
      </c>
      <c r="S310" s="8">
        <v>2864</v>
      </c>
      <c r="T310" s="5">
        <v>0</v>
      </c>
      <c r="U310" s="7">
        <v>43</v>
      </c>
      <c r="V310" s="7">
        <v>121</v>
      </c>
      <c r="W310" s="8" t="s">
        <v>91</v>
      </c>
      <c r="X310" s="8" t="s">
        <v>980</v>
      </c>
      <c r="Y310" s="8"/>
    </row>
    <row r="311" ht="42.75" spans="1:25">
      <c r="A311" s="5">
        <v>306</v>
      </c>
      <c r="B311" s="8" t="s">
        <v>534</v>
      </c>
      <c r="C311" s="8" t="s">
        <v>45</v>
      </c>
      <c r="D311" s="8" t="s">
        <v>521</v>
      </c>
      <c r="E311" s="8" t="s">
        <v>972</v>
      </c>
      <c r="F311" s="8" t="s">
        <v>1289</v>
      </c>
      <c r="G311" s="8" t="s">
        <v>1309</v>
      </c>
      <c r="H311" s="8" t="s">
        <v>38</v>
      </c>
      <c r="I311" s="8" t="s">
        <v>1289</v>
      </c>
      <c r="J311" s="21" t="s">
        <v>975</v>
      </c>
      <c r="K311" s="21" t="s">
        <v>976</v>
      </c>
      <c r="L311" s="8" t="s">
        <v>1292</v>
      </c>
      <c r="M311" s="8" t="s">
        <v>1310</v>
      </c>
      <c r="N311" s="5">
        <v>100</v>
      </c>
      <c r="O311" s="5">
        <v>80</v>
      </c>
      <c r="P311" s="5">
        <v>20</v>
      </c>
      <c r="Q311" s="8">
        <v>1</v>
      </c>
      <c r="R311" s="8">
        <v>864</v>
      </c>
      <c r="S311" s="8">
        <v>2864</v>
      </c>
      <c r="T311" s="5">
        <v>0</v>
      </c>
      <c r="U311" s="7">
        <v>43</v>
      </c>
      <c r="V311" s="7">
        <v>121</v>
      </c>
      <c r="W311" s="5" t="s">
        <v>1311</v>
      </c>
      <c r="X311" s="8" t="s">
        <v>1312</v>
      </c>
      <c r="Y311" s="8"/>
    </row>
    <row r="312" ht="42.75" spans="1:25">
      <c r="A312" s="5">
        <v>307</v>
      </c>
      <c r="B312" s="8" t="s">
        <v>534</v>
      </c>
      <c r="C312" s="8" t="s">
        <v>45</v>
      </c>
      <c r="D312" s="8" t="s">
        <v>46</v>
      </c>
      <c r="E312" s="8" t="s">
        <v>972</v>
      </c>
      <c r="F312" s="8" t="s">
        <v>1313</v>
      </c>
      <c r="G312" s="7" t="s">
        <v>1314</v>
      </c>
      <c r="H312" s="8" t="s">
        <v>38</v>
      </c>
      <c r="I312" s="8" t="s">
        <v>1315</v>
      </c>
      <c r="J312" s="21" t="s">
        <v>1126</v>
      </c>
      <c r="K312" s="21" t="s">
        <v>976</v>
      </c>
      <c r="L312" s="8" t="s">
        <v>1313</v>
      </c>
      <c r="M312" s="8" t="s">
        <v>1316</v>
      </c>
      <c r="N312" s="8">
        <v>200</v>
      </c>
      <c r="O312" s="8">
        <v>180</v>
      </c>
      <c r="P312" s="8">
        <v>20</v>
      </c>
      <c r="Q312" s="8">
        <v>1</v>
      </c>
      <c r="R312" s="8">
        <v>703</v>
      </c>
      <c r="S312" s="8">
        <v>2380</v>
      </c>
      <c r="T312" s="5">
        <v>0</v>
      </c>
      <c r="U312" s="8">
        <v>31</v>
      </c>
      <c r="V312" s="8">
        <v>63</v>
      </c>
      <c r="W312" s="8" t="s">
        <v>1317</v>
      </c>
      <c r="X312" s="5" t="s">
        <v>43</v>
      </c>
      <c r="Y312" s="8"/>
    </row>
    <row r="313" ht="42.75" spans="1:25">
      <c r="A313" s="5">
        <v>308</v>
      </c>
      <c r="B313" s="8" t="s">
        <v>534</v>
      </c>
      <c r="C313" s="8" t="s">
        <v>45</v>
      </c>
      <c r="D313" s="8" t="s">
        <v>46</v>
      </c>
      <c r="E313" s="8" t="s">
        <v>972</v>
      </c>
      <c r="F313" s="8" t="s">
        <v>1313</v>
      </c>
      <c r="G313" s="8" t="s">
        <v>1318</v>
      </c>
      <c r="H313" s="8" t="s">
        <v>616</v>
      </c>
      <c r="I313" s="8" t="s">
        <v>1315</v>
      </c>
      <c r="J313" s="21" t="s">
        <v>1126</v>
      </c>
      <c r="K313" s="21" t="s">
        <v>976</v>
      </c>
      <c r="L313" s="8" t="s">
        <v>1313</v>
      </c>
      <c r="M313" s="8" t="s">
        <v>1316</v>
      </c>
      <c r="N313" s="8">
        <v>60</v>
      </c>
      <c r="O313" s="8">
        <v>50</v>
      </c>
      <c r="P313" s="8">
        <v>10</v>
      </c>
      <c r="Q313" s="8">
        <v>1</v>
      </c>
      <c r="R313" s="8">
        <v>703</v>
      </c>
      <c r="S313" s="8">
        <v>2380</v>
      </c>
      <c r="T313" s="5">
        <v>0</v>
      </c>
      <c r="U313" s="8">
        <v>31</v>
      </c>
      <c r="V313" s="8">
        <v>63</v>
      </c>
      <c r="W313" s="8" t="s">
        <v>1317</v>
      </c>
      <c r="X313" s="5" t="s">
        <v>43</v>
      </c>
      <c r="Y313" s="8"/>
    </row>
    <row r="314" ht="71.25" spans="1:25">
      <c r="A314" s="5">
        <v>309</v>
      </c>
      <c r="B314" s="7" t="s">
        <v>534</v>
      </c>
      <c r="C314" s="8" t="s">
        <v>45</v>
      </c>
      <c r="D314" s="8" t="s">
        <v>275</v>
      </c>
      <c r="E314" s="8" t="s">
        <v>972</v>
      </c>
      <c r="F314" s="8" t="s">
        <v>1313</v>
      </c>
      <c r="G314" s="8" t="s">
        <v>1319</v>
      </c>
      <c r="H314" s="8" t="s">
        <v>38</v>
      </c>
      <c r="I314" s="8" t="s">
        <v>1320</v>
      </c>
      <c r="J314" s="21" t="s">
        <v>975</v>
      </c>
      <c r="K314" s="21" t="s">
        <v>976</v>
      </c>
      <c r="L314" s="8" t="s">
        <v>1313</v>
      </c>
      <c r="M314" s="8" t="s">
        <v>1321</v>
      </c>
      <c r="N314" s="8">
        <v>200</v>
      </c>
      <c r="O314" s="8">
        <v>30</v>
      </c>
      <c r="P314" s="8">
        <v>170</v>
      </c>
      <c r="Q314" s="8">
        <v>1</v>
      </c>
      <c r="R314" s="8">
        <v>703</v>
      </c>
      <c r="S314" s="8">
        <v>2380</v>
      </c>
      <c r="T314" s="5">
        <v>0</v>
      </c>
      <c r="U314" s="8">
        <v>31</v>
      </c>
      <c r="V314" s="8">
        <v>64</v>
      </c>
      <c r="W314" s="8" t="s">
        <v>1317</v>
      </c>
      <c r="X314" s="5" t="s">
        <v>43</v>
      </c>
      <c r="Y314" s="8"/>
    </row>
    <row r="315" ht="57" spans="1:25">
      <c r="A315" s="5">
        <v>310</v>
      </c>
      <c r="B315" s="8" t="s">
        <v>534</v>
      </c>
      <c r="C315" s="8" t="s">
        <v>45</v>
      </c>
      <c r="D315" s="8" t="s">
        <v>521</v>
      </c>
      <c r="E315" s="8" t="s">
        <v>972</v>
      </c>
      <c r="F315" s="8" t="s">
        <v>1313</v>
      </c>
      <c r="G315" s="8" t="s">
        <v>1322</v>
      </c>
      <c r="H315" s="8" t="s">
        <v>38</v>
      </c>
      <c r="I315" s="8" t="s">
        <v>1313</v>
      </c>
      <c r="J315" s="21" t="s">
        <v>1126</v>
      </c>
      <c r="K315" s="21" t="s">
        <v>976</v>
      </c>
      <c r="L315" s="8" t="s">
        <v>1313</v>
      </c>
      <c r="M315" s="8" t="s">
        <v>1323</v>
      </c>
      <c r="N315" s="8">
        <v>200</v>
      </c>
      <c r="O315" s="8">
        <v>150</v>
      </c>
      <c r="P315" s="8">
        <v>50</v>
      </c>
      <c r="Q315" s="8">
        <v>1</v>
      </c>
      <c r="R315" s="8">
        <v>703</v>
      </c>
      <c r="S315" s="8">
        <v>2380</v>
      </c>
      <c r="T315" s="5">
        <v>0</v>
      </c>
      <c r="U315" s="8">
        <v>31</v>
      </c>
      <c r="V315" s="8">
        <v>63</v>
      </c>
      <c r="W315" s="8" t="s">
        <v>1324</v>
      </c>
      <c r="X315" s="5" t="s">
        <v>43</v>
      </c>
      <c r="Y315" s="8"/>
    </row>
    <row r="316" ht="42.75" spans="1:25">
      <c r="A316" s="5">
        <v>311</v>
      </c>
      <c r="B316" s="8" t="s">
        <v>534</v>
      </c>
      <c r="C316" s="8" t="s">
        <v>535</v>
      </c>
      <c r="D316" s="8" t="s">
        <v>1325</v>
      </c>
      <c r="E316" s="8" t="s">
        <v>972</v>
      </c>
      <c r="F316" s="8" t="s">
        <v>1313</v>
      </c>
      <c r="G316" s="8" t="s">
        <v>1326</v>
      </c>
      <c r="H316" s="8" t="s">
        <v>38</v>
      </c>
      <c r="I316" s="8" t="s">
        <v>1327</v>
      </c>
      <c r="J316" s="21" t="s">
        <v>1126</v>
      </c>
      <c r="K316" s="21" t="s">
        <v>976</v>
      </c>
      <c r="L316" s="8" t="s">
        <v>1313</v>
      </c>
      <c r="M316" s="8" t="s">
        <v>592</v>
      </c>
      <c r="N316" s="8">
        <v>120</v>
      </c>
      <c r="O316" s="8">
        <v>100</v>
      </c>
      <c r="P316" s="8">
        <v>20</v>
      </c>
      <c r="Q316" s="8">
        <v>1</v>
      </c>
      <c r="R316" s="8">
        <v>703</v>
      </c>
      <c r="S316" s="8">
        <v>2380</v>
      </c>
      <c r="T316" s="5">
        <v>0</v>
      </c>
      <c r="U316" s="8">
        <v>31</v>
      </c>
      <c r="V316" s="8">
        <v>63</v>
      </c>
      <c r="W316" s="8" t="s">
        <v>1317</v>
      </c>
      <c r="X316" s="5" t="s">
        <v>43</v>
      </c>
      <c r="Y316" s="8"/>
    </row>
    <row r="317" ht="57" spans="1:25">
      <c r="A317" s="5">
        <v>312</v>
      </c>
      <c r="B317" s="8" t="s">
        <v>534</v>
      </c>
      <c r="C317" s="8" t="s">
        <v>535</v>
      </c>
      <c r="D317" s="8" t="s">
        <v>53</v>
      </c>
      <c r="E317" s="8" t="s">
        <v>972</v>
      </c>
      <c r="F317" s="8" t="s">
        <v>1313</v>
      </c>
      <c r="G317" s="7" t="s">
        <v>1328</v>
      </c>
      <c r="H317" s="8" t="s">
        <v>38</v>
      </c>
      <c r="I317" s="8" t="s">
        <v>1329</v>
      </c>
      <c r="J317" s="21" t="s">
        <v>1126</v>
      </c>
      <c r="K317" s="21" t="s">
        <v>976</v>
      </c>
      <c r="L317" s="8" t="s">
        <v>1313</v>
      </c>
      <c r="M317" s="8" t="s">
        <v>1330</v>
      </c>
      <c r="N317" s="8">
        <v>100</v>
      </c>
      <c r="O317" s="8">
        <v>80</v>
      </c>
      <c r="P317" s="8">
        <v>20</v>
      </c>
      <c r="Q317" s="8">
        <v>1</v>
      </c>
      <c r="R317" s="8">
        <v>703</v>
      </c>
      <c r="S317" s="8">
        <v>2380</v>
      </c>
      <c r="T317" s="5">
        <v>0</v>
      </c>
      <c r="U317" s="8">
        <v>31</v>
      </c>
      <c r="V317" s="8">
        <v>63</v>
      </c>
      <c r="W317" s="8" t="s">
        <v>1331</v>
      </c>
      <c r="X317" s="5" t="s">
        <v>43</v>
      </c>
      <c r="Y317" s="8"/>
    </row>
    <row r="318" ht="42.75" spans="1:25">
      <c r="A318" s="5">
        <v>313</v>
      </c>
      <c r="B318" s="8" t="s">
        <v>534</v>
      </c>
      <c r="C318" s="8" t="s">
        <v>535</v>
      </c>
      <c r="D318" s="8" t="s">
        <v>53</v>
      </c>
      <c r="E318" s="8" t="s">
        <v>972</v>
      </c>
      <c r="F318" s="8" t="s">
        <v>1313</v>
      </c>
      <c r="G318" s="7" t="s">
        <v>1332</v>
      </c>
      <c r="H318" s="8" t="s">
        <v>38</v>
      </c>
      <c r="I318" s="8" t="s">
        <v>1333</v>
      </c>
      <c r="J318" s="21" t="s">
        <v>1126</v>
      </c>
      <c r="K318" s="21" t="s">
        <v>976</v>
      </c>
      <c r="L318" s="8" t="s">
        <v>1313</v>
      </c>
      <c r="M318" s="8" t="s">
        <v>762</v>
      </c>
      <c r="N318" s="8">
        <v>180</v>
      </c>
      <c r="O318" s="8">
        <v>160</v>
      </c>
      <c r="P318" s="8">
        <v>20</v>
      </c>
      <c r="Q318" s="8">
        <v>1</v>
      </c>
      <c r="R318" s="8">
        <v>703</v>
      </c>
      <c r="S318" s="8">
        <v>2380</v>
      </c>
      <c r="T318" s="5">
        <v>0</v>
      </c>
      <c r="U318" s="8">
        <v>31</v>
      </c>
      <c r="V318" s="8">
        <v>63</v>
      </c>
      <c r="W318" s="8" t="s">
        <v>1331</v>
      </c>
      <c r="X318" s="5" t="s">
        <v>43</v>
      </c>
      <c r="Y318" s="8"/>
    </row>
    <row r="319" ht="57" spans="1:25">
      <c r="A319" s="5">
        <v>314</v>
      </c>
      <c r="B319" s="8" t="s">
        <v>32</v>
      </c>
      <c r="C319" s="8" t="s">
        <v>33</v>
      </c>
      <c r="D319" s="8" t="s">
        <v>34</v>
      </c>
      <c r="E319" s="8" t="s">
        <v>972</v>
      </c>
      <c r="F319" s="8" t="s">
        <v>1313</v>
      </c>
      <c r="G319" s="7" t="s">
        <v>1334</v>
      </c>
      <c r="H319" s="8" t="s">
        <v>38</v>
      </c>
      <c r="I319" s="8" t="s">
        <v>1335</v>
      </c>
      <c r="J319" s="21" t="s">
        <v>1126</v>
      </c>
      <c r="K319" s="21" t="s">
        <v>976</v>
      </c>
      <c r="L319" s="8" t="s">
        <v>1313</v>
      </c>
      <c r="M319" s="8" t="s">
        <v>583</v>
      </c>
      <c r="N319" s="8">
        <v>150</v>
      </c>
      <c r="O319" s="8">
        <v>120</v>
      </c>
      <c r="P319" s="8">
        <v>30</v>
      </c>
      <c r="Q319" s="8">
        <v>1</v>
      </c>
      <c r="R319" s="8">
        <v>703</v>
      </c>
      <c r="S319" s="8">
        <v>2380</v>
      </c>
      <c r="T319" s="5">
        <v>0</v>
      </c>
      <c r="U319" s="8">
        <v>31</v>
      </c>
      <c r="V319" s="8">
        <v>63</v>
      </c>
      <c r="W319" s="8" t="s">
        <v>1336</v>
      </c>
      <c r="X319" s="5" t="s">
        <v>43</v>
      </c>
      <c r="Y319" s="8"/>
    </row>
    <row r="320" ht="42.75" spans="1:25">
      <c r="A320" s="5">
        <v>315</v>
      </c>
      <c r="B320" s="8" t="s">
        <v>534</v>
      </c>
      <c r="C320" s="8" t="s">
        <v>535</v>
      </c>
      <c r="D320" s="8" t="s">
        <v>53</v>
      </c>
      <c r="E320" s="8" t="s">
        <v>972</v>
      </c>
      <c r="F320" s="8" t="s">
        <v>1313</v>
      </c>
      <c r="G320" s="8" t="s">
        <v>1337</v>
      </c>
      <c r="H320" s="8" t="s">
        <v>38</v>
      </c>
      <c r="I320" s="8" t="s">
        <v>1338</v>
      </c>
      <c r="J320" s="21" t="s">
        <v>1126</v>
      </c>
      <c r="K320" s="21" t="s">
        <v>976</v>
      </c>
      <c r="L320" s="8" t="s">
        <v>1313</v>
      </c>
      <c r="M320" s="8" t="s">
        <v>1339</v>
      </c>
      <c r="N320" s="8">
        <v>80</v>
      </c>
      <c r="O320" s="8">
        <v>60</v>
      </c>
      <c r="P320" s="8">
        <v>20</v>
      </c>
      <c r="Q320" s="8">
        <v>1</v>
      </c>
      <c r="R320" s="8">
        <v>703</v>
      </c>
      <c r="S320" s="8">
        <v>2380</v>
      </c>
      <c r="T320" s="5">
        <v>0</v>
      </c>
      <c r="U320" s="8">
        <v>31</v>
      </c>
      <c r="V320" s="8">
        <v>63</v>
      </c>
      <c r="W320" s="8" t="s">
        <v>1331</v>
      </c>
      <c r="X320" s="5" t="s">
        <v>43</v>
      </c>
      <c r="Y320" s="8"/>
    </row>
    <row r="321" ht="42.75" spans="1:25">
      <c r="A321" s="5">
        <v>316</v>
      </c>
      <c r="B321" s="8" t="s">
        <v>32</v>
      </c>
      <c r="C321" s="8" t="s">
        <v>33</v>
      </c>
      <c r="D321" s="8" t="s">
        <v>1340</v>
      </c>
      <c r="E321" s="8" t="s">
        <v>972</v>
      </c>
      <c r="F321" s="8" t="s">
        <v>1313</v>
      </c>
      <c r="G321" s="8" t="s">
        <v>1341</v>
      </c>
      <c r="H321" s="8" t="s">
        <v>38</v>
      </c>
      <c r="I321" s="8" t="s">
        <v>1313</v>
      </c>
      <c r="J321" s="21" t="s">
        <v>1126</v>
      </c>
      <c r="K321" s="21" t="s">
        <v>976</v>
      </c>
      <c r="L321" s="8" t="s">
        <v>1313</v>
      </c>
      <c r="M321" s="8" t="s">
        <v>1342</v>
      </c>
      <c r="N321" s="11">
        <v>100</v>
      </c>
      <c r="O321" s="11">
        <v>50</v>
      </c>
      <c r="P321" s="11">
        <v>50</v>
      </c>
      <c r="Q321" s="8">
        <v>1</v>
      </c>
      <c r="R321" s="8">
        <v>703</v>
      </c>
      <c r="S321" s="8">
        <v>2380</v>
      </c>
      <c r="T321" s="5">
        <v>0</v>
      </c>
      <c r="U321" s="8">
        <v>31</v>
      </c>
      <c r="V321" s="8">
        <v>63</v>
      </c>
      <c r="W321" s="8" t="s">
        <v>1317</v>
      </c>
      <c r="X321" s="5" t="s">
        <v>43</v>
      </c>
      <c r="Y321" s="8"/>
    </row>
    <row r="322" ht="57" spans="1:25">
      <c r="A322" s="5">
        <v>317</v>
      </c>
      <c r="B322" s="8" t="s">
        <v>32</v>
      </c>
      <c r="C322" s="8" t="s">
        <v>33</v>
      </c>
      <c r="D322" s="8" t="s">
        <v>1343</v>
      </c>
      <c r="E322" s="8" t="s">
        <v>972</v>
      </c>
      <c r="F322" s="8" t="s">
        <v>1313</v>
      </c>
      <c r="G322" s="8" t="s">
        <v>1344</v>
      </c>
      <c r="H322" s="8" t="s">
        <v>38</v>
      </c>
      <c r="I322" s="8" t="s">
        <v>1313</v>
      </c>
      <c r="J322" s="21" t="s">
        <v>1126</v>
      </c>
      <c r="K322" s="21" t="s">
        <v>976</v>
      </c>
      <c r="L322" s="8" t="s">
        <v>1313</v>
      </c>
      <c r="M322" s="8" t="s">
        <v>1345</v>
      </c>
      <c r="N322" s="8">
        <v>20</v>
      </c>
      <c r="O322" s="8">
        <v>10</v>
      </c>
      <c r="P322" s="8">
        <v>10</v>
      </c>
      <c r="Q322" s="8">
        <v>1</v>
      </c>
      <c r="R322" s="8">
        <v>703</v>
      </c>
      <c r="S322" s="8">
        <v>2380</v>
      </c>
      <c r="T322" s="5">
        <v>0</v>
      </c>
      <c r="U322" s="8">
        <v>31</v>
      </c>
      <c r="V322" s="8">
        <v>63</v>
      </c>
      <c r="W322" s="8" t="s">
        <v>1346</v>
      </c>
      <c r="X322" s="5" t="s">
        <v>43</v>
      </c>
      <c r="Y322" s="8"/>
    </row>
    <row r="323" ht="71.25" spans="1:25">
      <c r="A323" s="5">
        <v>318</v>
      </c>
      <c r="B323" s="7" t="s">
        <v>534</v>
      </c>
      <c r="C323" s="7" t="s">
        <v>45</v>
      </c>
      <c r="D323" s="7" t="s">
        <v>46</v>
      </c>
      <c r="E323" s="7" t="s">
        <v>972</v>
      </c>
      <c r="F323" s="7" t="s">
        <v>1347</v>
      </c>
      <c r="G323" s="7" t="s">
        <v>1348</v>
      </c>
      <c r="H323" s="7" t="s">
        <v>38</v>
      </c>
      <c r="I323" s="7" t="s">
        <v>1349</v>
      </c>
      <c r="J323" s="7">
        <v>2023.01</v>
      </c>
      <c r="K323" s="7">
        <v>2023.12</v>
      </c>
      <c r="L323" s="7" t="s">
        <v>1347</v>
      </c>
      <c r="M323" s="7" t="s">
        <v>1350</v>
      </c>
      <c r="N323" s="7">
        <v>12</v>
      </c>
      <c r="O323" s="7">
        <v>10</v>
      </c>
      <c r="P323" s="7">
        <v>2</v>
      </c>
      <c r="Q323" s="7">
        <v>1</v>
      </c>
      <c r="R323" s="7">
        <v>246</v>
      </c>
      <c r="S323" s="7">
        <v>1003</v>
      </c>
      <c r="T323" s="7">
        <v>1</v>
      </c>
      <c r="U323" s="7">
        <v>26</v>
      </c>
      <c r="V323" s="7">
        <v>96</v>
      </c>
      <c r="W323" s="7" t="s">
        <v>1234</v>
      </c>
      <c r="X323" s="7" t="s">
        <v>1235</v>
      </c>
      <c r="Y323" s="7"/>
    </row>
    <row r="324" ht="71.25" spans="1:25">
      <c r="A324" s="5">
        <v>319</v>
      </c>
      <c r="B324" s="7" t="s">
        <v>534</v>
      </c>
      <c r="C324" s="7" t="s">
        <v>45</v>
      </c>
      <c r="D324" s="23" t="s">
        <v>440</v>
      </c>
      <c r="E324" s="7" t="s">
        <v>972</v>
      </c>
      <c r="F324" s="7" t="s">
        <v>1347</v>
      </c>
      <c r="G324" s="7" t="s">
        <v>1351</v>
      </c>
      <c r="H324" s="7" t="s">
        <v>38</v>
      </c>
      <c r="I324" s="7" t="s">
        <v>1349</v>
      </c>
      <c r="J324" s="7">
        <v>2023.01</v>
      </c>
      <c r="K324" s="7">
        <v>2023.12</v>
      </c>
      <c r="L324" s="7" t="s">
        <v>1347</v>
      </c>
      <c r="M324" s="7" t="s">
        <v>1352</v>
      </c>
      <c r="N324" s="7">
        <v>30</v>
      </c>
      <c r="O324" s="7">
        <v>20</v>
      </c>
      <c r="P324" s="7">
        <v>10</v>
      </c>
      <c r="Q324" s="7">
        <v>1</v>
      </c>
      <c r="R324" s="7">
        <v>246</v>
      </c>
      <c r="S324" s="7">
        <v>1003</v>
      </c>
      <c r="T324" s="7">
        <v>1</v>
      </c>
      <c r="U324" s="7">
        <v>26</v>
      </c>
      <c r="V324" s="7">
        <v>96</v>
      </c>
      <c r="W324" s="7" t="s">
        <v>1234</v>
      </c>
      <c r="X324" s="7" t="s">
        <v>1353</v>
      </c>
      <c r="Y324" s="7"/>
    </row>
    <row r="325" ht="71.25" spans="1:25">
      <c r="A325" s="5">
        <v>320</v>
      </c>
      <c r="B325" s="7" t="s">
        <v>534</v>
      </c>
      <c r="C325" s="7" t="s">
        <v>45</v>
      </c>
      <c r="D325" s="23" t="s">
        <v>521</v>
      </c>
      <c r="E325" s="7" t="s">
        <v>972</v>
      </c>
      <c r="F325" s="7" t="s">
        <v>1347</v>
      </c>
      <c r="G325" s="7" t="s">
        <v>1354</v>
      </c>
      <c r="H325" s="7" t="s">
        <v>38</v>
      </c>
      <c r="I325" s="7" t="s">
        <v>1349</v>
      </c>
      <c r="J325" s="7">
        <v>2023.01</v>
      </c>
      <c r="K325" s="7">
        <v>2023.12</v>
      </c>
      <c r="L325" s="7" t="s">
        <v>1347</v>
      </c>
      <c r="M325" s="7" t="s">
        <v>1355</v>
      </c>
      <c r="N325" s="7">
        <v>25</v>
      </c>
      <c r="O325" s="7">
        <v>18</v>
      </c>
      <c r="P325" s="7">
        <v>7</v>
      </c>
      <c r="Q325" s="7">
        <v>1</v>
      </c>
      <c r="R325" s="7">
        <v>246</v>
      </c>
      <c r="S325" s="7">
        <v>1003</v>
      </c>
      <c r="T325" s="7">
        <v>1</v>
      </c>
      <c r="U325" s="7">
        <v>26</v>
      </c>
      <c r="V325" s="7">
        <v>96</v>
      </c>
      <c r="W325" s="7" t="s">
        <v>1234</v>
      </c>
      <c r="X325" s="7" t="s">
        <v>1356</v>
      </c>
      <c r="Y325" s="7"/>
    </row>
    <row r="326" ht="85.5" spans="1:25">
      <c r="A326" s="5">
        <v>321</v>
      </c>
      <c r="B326" s="23" t="s">
        <v>534</v>
      </c>
      <c r="C326" s="23" t="s">
        <v>535</v>
      </c>
      <c r="D326" s="23" t="s">
        <v>53</v>
      </c>
      <c r="E326" s="7" t="s">
        <v>972</v>
      </c>
      <c r="F326" s="7" t="s">
        <v>1347</v>
      </c>
      <c r="G326" s="7" t="s">
        <v>1357</v>
      </c>
      <c r="H326" s="7" t="s">
        <v>38</v>
      </c>
      <c r="I326" s="7" t="s">
        <v>1358</v>
      </c>
      <c r="J326" s="7">
        <v>2023.01</v>
      </c>
      <c r="K326" s="7">
        <v>2023.12</v>
      </c>
      <c r="L326" s="7" t="s">
        <v>1347</v>
      </c>
      <c r="M326" s="7" t="s">
        <v>1359</v>
      </c>
      <c r="N326" s="7">
        <v>12</v>
      </c>
      <c r="O326" s="7">
        <v>10</v>
      </c>
      <c r="P326" s="7">
        <v>2</v>
      </c>
      <c r="Q326" s="7">
        <v>1</v>
      </c>
      <c r="R326" s="7">
        <v>246</v>
      </c>
      <c r="S326" s="7">
        <v>1003</v>
      </c>
      <c r="T326" s="7">
        <v>1</v>
      </c>
      <c r="U326" s="7">
        <v>26</v>
      </c>
      <c r="V326" s="7">
        <v>96</v>
      </c>
      <c r="W326" s="7" t="s">
        <v>1234</v>
      </c>
      <c r="X326" s="7" t="s">
        <v>1360</v>
      </c>
      <c r="Y326" s="7"/>
    </row>
    <row r="327" ht="85.5" spans="1:25">
      <c r="A327" s="5">
        <v>322</v>
      </c>
      <c r="B327" s="23" t="s">
        <v>534</v>
      </c>
      <c r="C327" s="23" t="s">
        <v>535</v>
      </c>
      <c r="D327" s="23" t="s">
        <v>53</v>
      </c>
      <c r="E327" s="7" t="s">
        <v>972</v>
      </c>
      <c r="F327" s="7" t="s">
        <v>1347</v>
      </c>
      <c r="G327" s="7" t="s">
        <v>1361</v>
      </c>
      <c r="H327" s="7" t="s">
        <v>38</v>
      </c>
      <c r="I327" s="7" t="s">
        <v>1362</v>
      </c>
      <c r="J327" s="7">
        <v>2023.01</v>
      </c>
      <c r="K327" s="7">
        <v>2023.12</v>
      </c>
      <c r="L327" s="7" t="s">
        <v>1347</v>
      </c>
      <c r="M327" s="7" t="s">
        <v>1363</v>
      </c>
      <c r="N327" s="7">
        <v>20</v>
      </c>
      <c r="O327" s="7">
        <v>15</v>
      </c>
      <c r="P327" s="7">
        <v>5</v>
      </c>
      <c r="Q327" s="7">
        <v>1</v>
      </c>
      <c r="R327" s="7">
        <v>246</v>
      </c>
      <c r="S327" s="7">
        <v>1003</v>
      </c>
      <c r="T327" s="7">
        <v>1</v>
      </c>
      <c r="U327" s="7">
        <v>26</v>
      </c>
      <c r="V327" s="7">
        <v>96</v>
      </c>
      <c r="W327" s="7" t="s">
        <v>1234</v>
      </c>
      <c r="X327" s="7" t="s">
        <v>1360</v>
      </c>
      <c r="Y327" s="7"/>
    </row>
    <row r="328" ht="114" spans="1:25">
      <c r="A328" s="5">
        <v>323</v>
      </c>
      <c r="B328" s="23" t="s">
        <v>534</v>
      </c>
      <c r="C328" s="23" t="s">
        <v>535</v>
      </c>
      <c r="D328" s="23" t="s">
        <v>53</v>
      </c>
      <c r="E328" s="7" t="s">
        <v>972</v>
      </c>
      <c r="F328" s="7" t="s">
        <v>1347</v>
      </c>
      <c r="G328" s="7" t="s">
        <v>1364</v>
      </c>
      <c r="H328" s="7" t="s">
        <v>38</v>
      </c>
      <c r="I328" s="7" t="s">
        <v>1349</v>
      </c>
      <c r="J328" s="7">
        <v>2023.01</v>
      </c>
      <c r="K328" s="7">
        <v>2023.12</v>
      </c>
      <c r="L328" s="7" t="s">
        <v>1347</v>
      </c>
      <c r="M328" s="7" t="s">
        <v>1365</v>
      </c>
      <c r="N328" s="7">
        <v>90</v>
      </c>
      <c r="O328" s="7">
        <v>75</v>
      </c>
      <c r="P328" s="7">
        <v>15</v>
      </c>
      <c r="Q328" s="7">
        <v>1</v>
      </c>
      <c r="R328" s="7">
        <v>246</v>
      </c>
      <c r="S328" s="7">
        <v>1003</v>
      </c>
      <c r="T328" s="7">
        <v>1</v>
      </c>
      <c r="U328" s="7">
        <v>26</v>
      </c>
      <c r="V328" s="7">
        <v>96</v>
      </c>
      <c r="W328" s="7" t="s">
        <v>1234</v>
      </c>
      <c r="X328" s="7" t="s">
        <v>1366</v>
      </c>
      <c r="Y328" s="7"/>
    </row>
    <row r="329" ht="71.25" spans="1:25">
      <c r="A329" s="5">
        <v>324</v>
      </c>
      <c r="B329" s="23" t="s">
        <v>32</v>
      </c>
      <c r="C329" s="23" t="s">
        <v>33</v>
      </c>
      <c r="D329" s="23" t="s">
        <v>508</v>
      </c>
      <c r="E329" s="7" t="s">
        <v>972</v>
      </c>
      <c r="F329" s="7" t="s">
        <v>1347</v>
      </c>
      <c r="G329" s="7" t="s">
        <v>1367</v>
      </c>
      <c r="H329" s="7" t="s">
        <v>38</v>
      </c>
      <c r="I329" s="7" t="s">
        <v>1368</v>
      </c>
      <c r="J329" s="7">
        <v>2023.01</v>
      </c>
      <c r="K329" s="7">
        <v>2023.12</v>
      </c>
      <c r="L329" s="7" t="s">
        <v>1347</v>
      </c>
      <c r="M329" s="7" t="s">
        <v>1369</v>
      </c>
      <c r="N329" s="7">
        <v>140</v>
      </c>
      <c r="O329" s="7">
        <v>80</v>
      </c>
      <c r="P329" s="7">
        <v>60</v>
      </c>
      <c r="Q329" s="7">
        <v>1</v>
      </c>
      <c r="R329" s="7">
        <v>246</v>
      </c>
      <c r="S329" s="7">
        <v>1003</v>
      </c>
      <c r="T329" s="7">
        <v>1</v>
      </c>
      <c r="U329" s="7">
        <v>26</v>
      </c>
      <c r="V329" s="7">
        <v>96</v>
      </c>
      <c r="W329" s="7" t="s">
        <v>1234</v>
      </c>
      <c r="X329" s="7" t="s">
        <v>1257</v>
      </c>
      <c r="Y329" s="7"/>
    </row>
    <row r="330" ht="85.5" spans="1:25">
      <c r="A330" s="5">
        <v>325</v>
      </c>
      <c r="B330" s="23" t="s">
        <v>32</v>
      </c>
      <c r="C330" s="23" t="s">
        <v>33</v>
      </c>
      <c r="D330" s="23" t="s">
        <v>109</v>
      </c>
      <c r="E330" s="7" t="s">
        <v>972</v>
      </c>
      <c r="F330" s="7" t="s">
        <v>1347</v>
      </c>
      <c r="G330" s="7" t="s">
        <v>1370</v>
      </c>
      <c r="H330" s="7" t="s">
        <v>38</v>
      </c>
      <c r="I330" s="7" t="s">
        <v>1371</v>
      </c>
      <c r="J330" s="7">
        <v>2023.01</v>
      </c>
      <c r="K330" s="7">
        <v>2023.12</v>
      </c>
      <c r="L330" s="7" t="s">
        <v>1347</v>
      </c>
      <c r="M330" s="7" t="s">
        <v>1372</v>
      </c>
      <c r="N330" s="7">
        <v>30</v>
      </c>
      <c r="O330" s="7">
        <v>25</v>
      </c>
      <c r="P330" s="7">
        <v>5</v>
      </c>
      <c r="Q330" s="7">
        <v>1</v>
      </c>
      <c r="R330" s="7">
        <v>246</v>
      </c>
      <c r="S330" s="7">
        <v>1003</v>
      </c>
      <c r="T330" s="7">
        <v>1</v>
      </c>
      <c r="U330" s="7">
        <v>26</v>
      </c>
      <c r="V330" s="7">
        <v>96</v>
      </c>
      <c r="W330" s="7" t="s">
        <v>1234</v>
      </c>
      <c r="X330" s="7" t="s">
        <v>1373</v>
      </c>
      <c r="Y330" s="7"/>
    </row>
    <row r="331" ht="42.75" spans="1:25">
      <c r="A331" s="5">
        <v>326</v>
      </c>
      <c r="B331" s="19" t="s">
        <v>534</v>
      </c>
      <c r="C331" s="21" t="s">
        <v>45</v>
      </c>
      <c r="D331" s="21" t="s">
        <v>1057</v>
      </c>
      <c r="E331" s="8" t="s">
        <v>972</v>
      </c>
      <c r="F331" s="8" t="s">
        <v>1374</v>
      </c>
      <c r="G331" s="19" t="s">
        <v>1375</v>
      </c>
      <c r="H331" s="19" t="s">
        <v>196</v>
      </c>
      <c r="I331" s="21" t="s">
        <v>1376</v>
      </c>
      <c r="J331" s="21" t="s">
        <v>1126</v>
      </c>
      <c r="K331" s="21" t="s">
        <v>976</v>
      </c>
      <c r="L331" s="25" t="s">
        <v>1374</v>
      </c>
      <c r="M331" s="19" t="s">
        <v>1377</v>
      </c>
      <c r="N331" s="19">
        <v>30</v>
      </c>
      <c r="O331" s="8">
        <v>10</v>
      </c>
      <c r="P331" s="19">
        <v>20</v>
      </c>
      <c r="Q331" s="19">
        <v>1</v>
      </c>
      <c r="R331" s="8">
        <v>1604</v>
      </c>
      <c r="S331" s="19">
        <v>5113</v>
      </c>
      <c r="T331" s="5">
        <v>0</v>
      </c>
      <c r="U331" s="29">
        <v>68</v>
      </c>
      <c r="V331" s="19">
        <v>171</v>
      </c>
      <c r="W331" s="19" t="s">
        <v>1378</v>
      </c>
      <c r="X331" s="8" t="s">
        <v>1005</v>
      </c>
      <c r="Y331" s="30"/>
    </row>
    <row r="332" ht="128.25" spans="1:25">
      <c r="A332" s="5">
        <v>327</v>
      </c>
      <c r="B332" s="19" t="s">
        <v>534</v>
      </c>
      <c r="C332" s="21" t="s">
        <v>535</v>
      </c>
      <c r="D332" s="21" t="s">
        <v>53</v>
      </c>
      <c r="E332" s="8" t="s">
        <v>972</v>
      </c>
      <c r="F332" s="8" t="s">
        <v>1374</v>
      </c>
      <c r="G332" s="19" t="s">
        <v>1379</v>
      </c>
      <c r="H332" s="19" t="s">
        <v>38</v>
      </c>
      <c r="I332" s="21" t="s">
        <v>1374</v>
      </c>
      <c r="J332" s="21" t="s">
        <v>1126</v>
      </c>
      <c r="K332" s="21" t="s">
        <v>976</v>
      </c>
      <c r="L332" s="25" t="s">
        <v>1374</v>
      </c>
      <c r="M332" s="19" t="s">
        <v>1380</v>
      </c>
      <c r="N332" s="19">
        <v>70</v>
      </c>
      <c r="O332" s="8">
        <v>30</v>
      </c>
      <c r="P332" s="19">
        <v>40</v>
      </c>
      <c r="Q332" s="19">
        <v>1</v>
      </c>
      <c r="R332" s="8">
        <v>460</v>
      </c>
      <c r="S332" s="19">
        <v>1400</v>
      </c>
      <c r="T332" s="5">
        <v>0</v>
      </c>
      <c r="U332" s="29">
        <v>28</v>
      </c>
      <c r="V332" s="19">
        <v>85</v>
      </c>
      <c r="W332" s="19" t="s">
        <v>1381</v>
      </c>
      <c r="X332" s="8" t="s">
        <v>1005</v>
      </c>
      <c r="Y332" s="8"/>
    </row>
    <row r="333" ht="57" spans="1:25">
      <c r="A333" s="5">
        <v>328</v>
      </c>
      <c r="B333" s="19" t="s">
        <v>534</v>
      </c>
      <c r="C333" s="21" t="s">
        <v>535</v>
      </c>
      <c r="D333" s="21" t="s">
        <v>53</v>
      </c>
      <c r="E333" s="8" t="s">
        <v>972</v>
      </c>
      <c r="F333" s="8" t="s">
        <v>1374</v>
      </c>
      <c r="G333" s="19" t="s">
        <v>1382</v>
      </c>
      <c r="H333" s="19" t="s">
        <v>38</v>
      </c>
      <c r="I333" s="7" t="s">
        <v>1374</v>
      </c>
      <c r="J333" s="21" t="s">
        <v>1126</v>
      </c>
      <c r="K333" s="21" t="s">
        <v>976</v>
      </c>
      <c r="L333" s="25" t="s">
        <v>1374</v>
      </c>
      <c r="M333" s="19" t="s">
        <v>1383</v>
      </c>
      <c r="N333" s="19">
        <v>20</v>
      </c>
      <c r="O333" s="8">
        <v>10</v>
      </c>
      <c r="P333" s="19">
        <v>10</v>
      </c>
      <c r="Q333" s="19">
        <v>1</v>
      </c>
      <c r="R333" s="8">
        <v>170</v>
      </c>
      <c r="S333" s="19">
        <v>560</v>
      </c>
      <c r="T333" s="5">
        <v>0</v>
      </c>
      <c r="U333" s="29">
        <v>25</v>
      </c>
      <c r="V333" s="19">
        <v>60</v>
      </c>
      <c r="W333" s="19" t="s">
        <v>1381</v>
      </c>
      <c r="X333" s="8" t="s">
        <v>1005</v>
      </c>
      <c r="Y333" s="8"/>
    </row>
    <row r="334" ht="57" spans="1:25">
      <c r="A334" s="5">
        <v>329</v>
      </c>
      <c r="B334" s="19" t="s">
        <v>534</v>
      </c>
      <c r="C334" s="21" t="s">
        <v>535</v>
      </c>
      <c r="D334" s="21" t="s">
        <v>53</v>
      </c>
      <c r="E334" s="8" t="s">
        <v>972</v>
      </c>
      <c r="F334" s="8" t="s">
        <v>1374</v>
      </c>
      <c r="G334" s="19" t="s">
        <v>1384</v>
      </c>
      <c r="H334" s="19" t="s">
        <v>38</v>
      </c>
      <c r="I334" s="7" t="s">
        <v>1374</v>
      </c>
      <c r="J334" s="21" t="s">
        <v>1126</v>
      </c>
      <c r="K334" s="21" t="s">
        <v>976</v>
      </c>
      <c r="L334" s="25" t="s">
        <v>1374</v>
      </c>
      <c r="M334" s="19" t="s">
        <v>1385</v>
      </c>
      <c r="N334" s="19">
        <v>30</v>
      </c>
      <c r="O334" s="8">
        <v>10</v>
      </c>
      <c r="P334" s="19">
        <v>20</v>
      </c>
      <c r="Q334" s="19">
        <v>1</v>
      </c>
      <c r="R334" s="8">
        <v>150</v>
      </c>
      <c r="S334" s="19">
        <v>460</v>
      </c>
      <c r="T334" s="5">
        <v>0</v>
      </c>
      <c r="U334" s="29">
        <v>25</v>
      </c>
      <c r="V334" s="19">
        <v>60</v>
      </c>
      <c r="W334" s="19" t="s">
        <v>1381</v>
      </c>
      <c r="X334" s="8" t="s">
        <v>1005</v>
      </c>
      <c r="Y334" s="8"/>
    </row>
    <row r="335" ht="71.25" spans="1:25">
      <c r="A335" s="5">
        <v>330</v>
      </c>
      <c r="B335" s="19" t="s">
        <v>534</v>
      </c>
      <c r="C335" s="21" t="s">
        <v>535</v>
      </c>
      <c r="D335" s="21" t="s">
        <v>53</v>
      </c>
      <c r="E335" s="8" t="s">
        <v>972</v>
      </c>
      <c r="F335" s="8" t="s">
        <v>1374</v>
      </c>
      <c r="G335" s="19" t="s">
        <v>1386</v>
      </c>
      <c r="H335" s="19" t="s">
        <v>38</v>
      </c>
      <c r="I335" s="7" t="s">
        <v>1374</v>
      </c>
      <c r="J335" s="21" t="s">
        <v>1126</v>
      </c>
      <c r="K335" s="21" t="s">
        <v>976</v>
      </c>
      <c r="L335" s="25" t="s">
        <v>1374</v>
      </c>
      <c r="M335" s="19" t="s">
        <v>1387</v>
      </c>
      <c r="N335" s="19">
        <v>75</v>
      </c>
      <c r="O335" s="8">
        <v>30</v>
      </c>
      <c r="P335" s="19">
        <v>45</v>
      </c>
      <c r="Q335" s="19">
        <v>1</v>
      </c>
      <c r="R335" s="8">
        <v>138</v>
      </c>
      <c r="S335" s="19">
        <v>440</v>
      </c>
      <c r="T335" s="5">
        <v>0</v>
      </c>
      <c r="U335" s="29">
        <v>7</v>
      </c>
      <c r="V335" s="19">
        <v>18</v>
      </c>
      <c r="W335" s="19" t="s">
        <v>1381</v>
      </c>
      <c r="X335" s="8" t="s">
        <v>1005</v>
      </c>
      <c r="Y335" s="30"/>
    </row>
    <row r="336" ht="99.75" spans="1:25">
      <c r="A336" s="5">
        <v>331</v>
      </c>
      <c r="B336" s="19" t="s">
        <v>32</v>
      </c>
      <c r="C336" s="21" t="s">
        <v>33</v>
      </c>
      <c r="D336" s="21" t="s">
        <v>34</v>
      </c>
      <c r="E336" s="8" t="s">
        <v>972</v>
      </c>
      <c r="F336" s="8" t="s">
        <v>1374</v>
      </c>
      <c r="G336" s="19" t="s">
        <v>1388</v>
      </c>
      <c r="H336" s="19" t="s">
        <v>38</v>
      </c>
      <c r="I336" s="7" t="s">
        <v>1374</v>
      </c>
      <c r="J336" s="21" t="s">
        <v>1126</v>
      </c>
      <c r="K336" s="21" t="s">
        <v>976</v>
      </c>
      <c r="L336" s="25" t="s">
        <v>1374</v>
      </c>
      <c r="M336" s="19" t="s">
        <v>1389</v>
      </c>
      <c r="N336" s="19">
        <v>148</v>
      </c>
      <c r="O336" s="8">
        <v>50</v>
      </c>
      <c r="P336" s="19">
        <v>98</v>
      </c>
      <c r="Q336" s="19">
        <v>1</v>
      </c>
      <c r="R336" s="8">
        <v>230</v>
      </c>
      <c r="S336" s="19">
        <v>580</v>
      </c>
      <c r="T336" s="5">
        <v>0</v>
      </c>
      <c r="U336" s="29">
        <v>11</v>
      </c>
      <c r="V336" s="19">
        <v>28</v>
      </c>
      <c r="W336" s="19" t="s">
        <v>91</v>
      </c>
      <c r="X336" s="8" t="s">
        <v>1005</v>
      </c>
      <c r="Y336" s="8"/>
    </row>
    <row r="337" ht="42.75" spans="1:25">
      <c r="A337" s="5">
        <v>332</v>
      </c>
      <c r="B337" s="8" t="s">
        <v>534</v>
      </c>
      <c r="C337" s="21" t="s">
        <v>45</v>
      </c>
      <c r="D337" s="21" t="s">
        <v>46</v>
      </c>
      <c r="E337" s="8" t="s">
        <v>972</v>
      </c>
      <c r="F337" s="8" t="s">
        <v>1390</v>
      </c>
      <c r="G337" s="8" t="s">
        <v>1391</v>
      </c>
      <c r="H337" s="8" t="s">
        <v>196</v>
      </c>
      <c r="I337" s="8" t="s">
        <v>1392</v>
      </c>
      <c r="J337" s="21" t="s">
        <v>975</v>
      </c>
      <c r="K337" s="21" t="s">
        <v>976</v>
      </c>
      <c r="L337" s="8" t="s">
        <v>1393</v>
      </c>
      <c r="M337" s="8" t="s">
        <v>1394</v>
      </c>
      <c r="N337" s="8">
        <v>20</v>
      </c>
      <c r="O337" s="8">
        <v>10</v>
      </c>
      <c r="P337" s="8">
        <v>10</v>
      </c>
      <c r="Q337" s="8">
        <v>1</v>
      </c>
      <c r="R337" s="8">
        <v>1513</v>
      </c>
      <c r="S337" s="8">
        <v>5387</v>
      </c>
      <c r="T337" s="8">
        <v>1</v>
      </c>
      <c r="U337" s="8">
        <v>162</v>
      </c>
      <c r="V337" s="8">
        <v>462</v>
      </c>
      <c r="W337" s="5" t="s">
        <v>979</v>
      </c>
      <c r="X337" s="8" t="s">
        <v>980</v>
      </c>
      <c r="Y337" s="8"/>
    </row>
    <row r="338" ht="42.75" spans="1:25">
      <c r="A338" s="5">
        <v>333</v>
      </c>
      <c r="B338" s="8" t="s">
        <v>534</v>
      </c>
      <c r="C338" s="21" t="s">
        <v>45</v>
      </c>
      <c r="D338" s="21" t="s">
        <v>46</v>
      </c>
      <c r="E338" s="8" t="s">
        <v>972</v>
      </c>
      <c r="F338" s="8" t="s">
        <v>1390</v>
      </c>
      <c r="G338" s="8" t="s">
        <v>1395</v>
      </c>
      <c r="H338" s="8" t="s">
        <v>196</v>
      </c>
      <c r="I338" s="8" t="s">
        <v>1396</v>
      </c>
      <c r="J338" s="21" t="s">
        <v>975</v>
      </c>
      <c r="K338" s="21" t="s">
        <v>976</v>
      </c>
      <c r="L338" s="8" t="s">
        <v>1393</v>
      </c>
      <c r="M338" s="8" t="s">
        <v>1397</v>
      </c>
      <c r="N338" s="8">
        <v>20</v>
      </c>
      <c r="O338" s="8">
        <v>10</v>
      </c>
      <c r="P338" s="8">
        <v>10</v>
      </c>
      <c r="Q338" s="8">
        <v>1</v>
      </c>
      <c r="R338" s="8">
        <v>1513</v>
      </c>
      <c r="S338" s="8">
        <v>5387</v>
      </c>
      <c r="T338" s="8">
        <v>1</v>
      </c>
      <c r="U338" s="8">
        <v>162</v>
      </c>
      <c r="V338" s="8">
        <v>462</v>
      </c>
      <c r="W338" s="5" t="s">
        <v>979</v>
      </c>
      <c r="X338" s="8" t="s">
        <v>980</v>
      </c>
      <c r="Y338" s="8"/>
    </row>
    <row r="339" ht="42.75" spans="1:25">
      <c r="A339" s="5">
        <v>334</v>
      </c>
      <c r="B339" s="8" t="s">
        <v>534</v>
      </c>
      <c r="C339" s="21" t="s">
        <v>45</v>
      </c>
      <c r="D339" s="21" t="s">
        <v>275</v>
      </c>
      <c r="E339" s="8" t="s">
        <v>972</v>
      </c>
      <c r="F339" s="8" t="s">
        <v>1390</v>
      </c>
      <c r="G339" s="8" t="s">
        <v>1398</v>
      </c>
      <c r="H339" s="8" t="s">
        <v>196</v>
      </c>
      <c r="I339" s="8" t="s">
        <v>1399</v>
      </c>
      <c r="J339" s="21" t="s">
        <v>975</v>
      </c>
      <c r="K339" s="21" t="s">
        <v>976</v>
      </c>
      <c r="L339" s="8" t="s">
        <v>1393</v>
      </c>
      <c r="M339" s="8" t="s">
        <v>1400</v>
      </c>
      <c r="N339" s="8">
        <v>60</v>
      </c>
      <c r="O339" s="8">
        <v>40</v>
      </c>
      <c r="P339" s="8">
        <v>20</v>
      </c>
      <c r="Q339" s="8">
        <v>1</v>
      </c>
      <c r="R339" s="8">
        <v>1513</v>
      </c>
      <c r="S339" s="8">
        <v>5387</v>
      </c>
      <c r="T339" s="8">
        <v>1</v>
      </c>
      <c r="U339" s="8">
        <v>162</v>
      </c>
      <c r="V339" s="8">
        <v>462</v>
      </c>
      <c r="W339" s="5" t="s">
        <v>979</v>
      </c>
      <c r="X339" s="8" t="s">
        <v>980</v>
      </c>
      <c r="Y339" s="8"/>
    </row>
    <row r="340" ht="356.25" spans="1:25">
      <c r="A340" s="5">
        <v>335</v>
      </c>
      <c r="B340" s="8" t="s">
        <v>534</v>
      </c>
      <c r="C340" s="21" t="s">
        <v>535</v>
      </c>
      <c r="D340" s="8" t="s">
        <v>53</v>
      </c>
      <c r="E340" s="8" t="s">
        <v>972</v>
      </c>
      <c r="F340" s="8" t="s">
        <v>1390</v>
      </c>
      <c r="G340" s="5" t="s">
        <v>1401</v>
      </c>
      <c r="H340" s="8" t="s">
        <v>38</v>
      </c>
      <c r="I340" s="8" t="s">
        <v>1402</v>
      </c>
      <c r="J340" s="21" t="s">
        <v>975</v>
      </c>
      <c r="K340" s="21" t="s">
        <v>976</v>
      </c>
      <c r="L340" s="8" t="s">
        <v>1393</v>
      </c>
      <c r="M340" s="5" t="s">
        <v>1403</v>
      </c>
      <c r="N340" s="8">
        <v>120</v>
      </c>
      <c r="O340" s="8">
        <v>60</v>
      </c>
      <c r="P340" s="8">
        <v>60</v>
      </c>
      <c r="Q340" s="8">
        <v>1</v>
      </c>
      <c r="R340" s="8">
        <v>465</v>
      </c>
      <c r="S340" s="8">
        <v>2403</v>
      </c>
      <c r="T340" s="8">
        <v>1</v>
      </c>
      <c r="U340" s="8">
        <v>69</v>
      </c>
      <c r="V340" s="8">
        <v>201</v>
      </c>
      <c r="W340" s="8" t="s">
        <v>995</v>
      </c>
      <c r="X340" s="8" t="s">
        <v>980</v>
      </c>
      <c r="Y340" s="8"/>
    </row>
    <row r="341" ht="42.75" spans="1:25">
      <c r="A341" s="5">
        <v>336</v>
      </c>
      <c r="B341" s="8" t="s">
        <v>534</v>
      </c>
      <c r="C341" s="21" t="s">
        <v>535</v>
      </c>
      <c r="D341" s="8" t="s">
        <v>53</v>
      </c>
      <c r="E341" s="8" t="s">
        <v>972</v>
      </c>
      <c r="F341" s="8" t="s">
        <v>1390</v>
      </c>
      <c r="G341" s="8" t="s">
        <v>1404</v>
      </c>
      <c r="H341" s="8" t="s">
        <v>38</v>
      </c>
      <c r="I341" s="8" t="s">
        <v>1405</v>
      </c>
      <c r="J341" s="21" t="s">
        <v>975</v>
      </c>
      <c r="K341" s="21" t="s">
        <v>976</v>
      </c>
      <c r="L341" s="8" t="s">
        <v>1393</v>
      </c>
      <c r="M341" s="8" t="s">
        <v>1406</v>
      </c>
      <c r="N341" s="8">
        <v>10</v>
      </c>
      <c r="O341" s="8">
        <v>5</v>
      </c>
      <c r="P341" s="8">
        <v>5</v>
      </c>
      <c r="Q341" s="8">
        <v>1</v>
      </c>
      <c r="R341" s="8">
        <v>49</v>
      </c>
      <c r="S341" s="8">
        <v>225</v>
      </c>
      <c r="T341" s="8">
        <v>1</v>
      </c>
      <c r="U341" s="8">
        <v>11</v>
      </c>
      <c r="V341" s="8">
        <v>58</v>
      </c>
      <c r="W341" s="8" t="s">
        <v>987</v>
      </c>
      <c r="X341" s="8" t="s">
        <v>980</v>
      </c>
      <c r="Y341" s="8"/>
    </row>
    <row r="342" ht="128.25" spans="1:25">
      <c r="A342" s="5">
        <v>337</v>
      </c>
      <c r="B342" s="8" t="s">
        <v>32</v>
      </c>
      <c r="C342" s="8" t="s">
        <v>33</v>
      </c>
      <c r="D342" s="8" t="s">
        <v>34</v>
      </c>
      <c r="E342" s="8" t="s">
        <v>972</v>
      </c>
      <c r="F342" s="8" t="s">
        <v>1390</v>
      </c>
      <c r="G342" s="8" t="s">
        <v>1407</v>
      </c>
      <c r="H342" s="8" t="s">
        <v>38</v>
      </c>
      <c r="I342" s="8" t="s">
        <v>1408</v>
      </c>
      <c r="J342" s="21" t="s">
        <v>975</v>
      </c>
      <c r="K342" s="21" t="s">
        <v>976</v>
      </c>
      <c r="L342" s="8" t="s">
        <v>1393</v>
      </c>
      <c r="M342" s="8" t="s">
        <v>1409</v>
      </c>
      <c r="N342" s="8">
        <v>120</v>
      </c>
      <c r="O342" s="8">
        <v>60</v>
      </c>
      <c r="P342" s="8">
        <v>60</v>
      </c>
      <c r="Q342" s="8">
        <v>1</v>
      </c>
      <c r="R342" s="8">
        <v>303</v>
      </c>
      <c r="S342" s="8">
        <v>1358</v>
      </c>
      <c r="T342" s="8">
        <v>1</v>
      </c>
      <c r="U342" s="8">
        <v>34</v>
      </c>
      <c r="V342" s="8">
        <v>109</v>
      </c>
      <c r="W342" s="8" t="s">
        <v>91</v>
      </c>
      <c r="X342" s="8" t="s">
        <v>980</v>
      </c>
      <c r="Y342" s="8"/>
    </row>
    <row r="343" ht="57" spans="1:25">
      <c r="A343" s="5">
        <v>338</v>
      </c>
      <c r="B343" s="8" t="s">
        <v>32</v>
      </c>
      <c r="C343" s="8" t="s">
        <v>33</v>
      </c>
      <c r="D343" s="8" t="s">
        <v>34</v>
      </c>
      <c r="E343" s="8" t="s">
        <v>972</v>
      </c>
      <c r="F343" s="8" t="s">
        <v>1390</v>
      </c>
      <c r="G343" s="8" t="s">
        <v>1410</v>
      </c>
      <c r="H343" s="8" t="s">
        <v>38</v>
      </c>
      <c r="I343" s="8" t="s">
        <v>1411</v>
      </c>
      <c r="J343" s="21" t="s">
        <v>975</v>
      </c>
      <c r="K343" s="21" t="s">
        <v>976</v>
      </c>
      <c r="L343" s="8" t="s">
        <v>1393</v>
      </c>
      <c r="M343" s="8" t="s">
        <v>1412</v>
      </c>
      <c r="N343" s="8">
        <v>70</v>
      </c>
      <c r="O343" s="8">
        <v>40</v>
      </c>
      <c r="P343" s="8">
        <v>30</v>
      </c>
      <c r="Q343" s="8">
        <v>1</v>
      </c>
      <c r="R343" s="8">
        <v>1513</v>
      </c>
      <c r="S343" s="8">
        <v>5387</v>
      </c>
      <c r="T343" s="8">
        <v>1</v>
      </c>
      <c r="U343" s="8">
        <v>162</v>
      </c>
      <c r="V343" s="8">
        <v>462</v>
      </c>
      <c r="W343" s="8" t="s">
        <v>91</v>
      </c>
      <c r="X343" s="8" t="s">
        <v>980</v>
      </c>
      <c r="Y343" s="8"/>
    </row>
    <row r="344" ht="71.25" spans="1:25">
      <c r="A344" s="5">
        <v>339</v>
      </c>
      <c r="B344" s="8" t="s">
        <v>32</v>
      </c>
      <c r="C344" s="8" t="s">
        <v>33</v>
      </c>
      <c r="D344" s="8" t="s">
        <v>1413</v>
      </c>
      <c r="E344" s="8" t="s">
        <v>1278</v>
      </c>
      <c r="F344" s="8" t="s">
        <v>1390</v>
      </c>
      <c r="G344" s="5" t="s">
        <v>1414</v>
      </c>
      <c r="H344" s="8" t="s">
        <v>38</v>
      </c>
      <c r="I344" s="8" t="s">
        <v>1415</v>
      </c>
      <c r="J344" s="21" t="s">
        <v>975</v>
      </c>
      <c r="K344" s="21" t="s">
        <v>976</v>
      </c>
      <c r="L344" s="8" t="s">
        <v>1393</v>
      </c>
      <c r="M344" s="8" t="s">
        <v>1416</v>
      </c>
      <c r="N344" s="8">
        <v>40</v>
      </c>
      <c r="O344" s="8">
        <v>20</v>
      </c>
      <c r="P344" s="8">
        <v>20</v>
      </c>
      <c r="Q344" s="8">
        <v>1</v>
      </c>
      <c r="R344" s="8">
        <v>96</v>
      </c>
      <c r="S344" s="8">
        <v>487</v>
      </c>
      <c r="T344" s="8">
        <v>1</v>
      </c>
      <c r="U344" s="8">
        <v>18</v>
      </c>
      <c r="V344" s="8">
        <v>92</v>
      </c>
      <c r="W344" s="8" t="s">
        <v>1417</v>
      </c>
      <c r="X344" s="8" t="s">
        <v>1418</v>
      </c>
      <c r="Y344" s="8"/>
    </row>
    <row r="345" ht="57" spans="1:25">
      <c r="A345" s="5">
        <v>340</v>
      </c>
      <c r="B345" s="8" t="s">
        <v>534</v>
      </c>
      <c r="C345" s="8" t="s">
        <v>45</v>
      </c>
      <c r="D345" s="8" t="s">
        <v>46</v>
      </c>
      <c r="E345" s="8" t="s">
        <v>972</v>
      </c>
      <c r="F345" s="8"/>
      <c r="G345" s="5" t="s">
        <v>1419</v>
      </c>
      <c r="H345" s="8" t="s">
        <v>38</v>
      </c>
      <c r="I345" s="8" t="s">
        <v>1420</v>
      </c>
      <c r="J345" s="21" t="s">
        <v>975</v>
      </c>
      <c r="K345" s="21" t="s">
        <v>976</v>
      </c>
      <c r="L345" s="8" t="s">
        <v>1421</v>
      </c>
      <c r="M345" s="8" t="s">
        <v>1422</v>
      </c>
      <c r="N345" s="11">
        <v>100</v>
      </c>
      <c r="O345" s="11">
        <v>50</v>
      </c>
      <c r="P345" s="11">
        <v>50</v>
      </c>
      <c r="Q345" s="8">
        <v>8</v>
      </c>
      <c r="R345" s="8">
        <v>300</v>
      </c>
      <c r="S345" s="8">
        <v>1000</v>
      </c>
      <c r="T345" s="8">
        <v>2</v>
      </c>
      <c r="U345" s="8">
        <v>200</v>
      </c>
      <c r="V345" s="8">
        <v>700</v>
      </c>
      <c r="W345" s="8" t="s">
        <v>1423</v>
      </c>
      <c r="X345" s="8" t="s">
        <v>1424</v>
      </c>
      <c r="Y345" s="8"/>
    </row>
    <row r="346" ht="57" spans="1:25">
      <c r="A346" s="5">
        <v>341</v>
      </c>
      <c r="B346" s="8" t="s">
        <v>534</v>
      </c>
      <c r="C346" s="8" t="s">
        <v>151</v>
      </c>
      <c r="D346" s="8" t="s">
        <v>152</v>
      </c>
      <c r="E346" s="8" t="s">
        <v>972</v>
      </c>
      <c r="F346" s="8"/>
      <c r="G346" s="5" t="s">
        <v>1425</v>
      </c>
      <c r="H346" s="8" t="s">
        <v>38</v>
      </c>
      <c r="I346" s="8" t="s">
        <v>972</v>
      </c>
      <c r="J346" s="21" t="s">
        <v>975</v>
      </c>
      <c r="K346" s="21" t="s">
        <v>1426</v>
      </c>
      <c r="L346" s="8" t="s">
        <v>1421</v>
      </c>
      <c r="M346" s="8" t="s">
        <v>1427</v>
      </c>
      <c r="N346" s="11">
        <v>100</v>
      </c>
      <c r="O346" s="11">
        <v>50</v>
      </c>
      <c r="P346" s="11">
        <v>50</v>
      </c>
      <c r="Q346" s="8">
        <v>16</v>
      </c>
      <c r="R346" s="8">
        <v>11000</v>
      </c>
      <c r="S346" s="8">
        <v>52000</v>
      </c>
      <c r="T346" s="8">
        <v>3</v>
      </c>
      <c r="U346" s="8">
        <v>851</v>
      </c>
      <c r="V346" s="8">
        <v>2287</v>
      </c>
      <c r="W346" s="8" t="s">
        <v>1428</v>
      </c>
      <c r="X346" s="8" t="s">
        <v>1424</v>
      </c>
      <c r="Y346" s="8"/>
    </row>
    <row r="347" ht="57" spans="1:25">
      <c r="A347" s="5">
        <v>342</v>
      </c>
      <c r="B347" s="8" t="s">
        <v>32</v>
      </c>
      <c r="C347" s="8" t="s">
        <v>33</v>
      </c>
      <c r="D347" s="8" t="s">
        <v>165</v>
      </c>
      <c r="E347" s="8" t="s">
        <v>972</v>
      </c>
      <c r="F347" s="8"/>
      <c r="G347" s="5" t="s">
        <v>1429</v>
      </c>
      <c r="H347" s="8" t="s">
        <v>38</v>
      </c>
      <c r="I347" s="8" t="s">
        <v>972</v>
      </c>
      <c r="J347" s="21" t="s">
        <v>975</v>
      </c>
      <c r="K347" s="21" t="s">
        <v>1426</v>
      </c>
      <c r="L347" s="8" t="s">
        <v>1421</v>
      </c>
      <c r="M347" s="8" t="s">
        <v>1430</v>
      </c>
      <c r="N347" s="8">
        <v>100</v>
      </c>
      <c r="O347" s="8">
        <f t="shared" ref="O346:O349" si="0">P347*4</f>
        <v>80</v>
      </c>
      <c r="P347" s="8">
        <f t="shared" ref="P346:P349" si="1">N347/5</f>
        <v>20</v>
      </c>
      <c r="Q347" s="8">
        <v>16</v>
      </c>
      <c r="R347" s="8">
        <v>11000</v>
      </c>
      <c r="S347" s="8">
        <v>52000</v>
      </c>
      <c r="T347" s="8">
        <v>3</v>
      </c>
      <c r="U347" s="8">
        <v>851</v>
      </c>
      <c r="V347" s="8">
        <v>2287</v>
      </c>
      <c r="W347" s="8" t="s">
        <v>1431</v>
      </c>
      <c r="X347" s="8" t="s">
        <v>1066</v>
      </c>
      <c r="Y347" s="8"/>
    </row>
    <row r="348" ht="57" spans="1:25">
      <c r="A348" s="5">
        <v>343</v>
      </c>
      <c r="B348" s="8" t="s">
        <v>32</v>
      </c>
      <c r="C348" s="8" t="s">
        <v>92</v>
      </c>
      <c r="D348" s="8" t="s">
        <v>527</v>
      </c>
      <c r="E348" s="8" t="s">
        <v>972</v>
      </c>
      <c r="F348" s="8"/>
      <c r="G348" s="5" t="s">
        <v>1432</v>
      </c>
      <c r="H348" s="8" t="s">
        <v>38</v>
      </c>
      <c r="I348" s="8" t="s">
        <v>972</v>
      </c>
      <c r="J348" s="21" t="s">
        <v>975</v>
      </c>
      <c r="K348" s="21" t="s">
        <v>976</v>
      </c>
      <c r="L348" s="8" t="s">
        <v>1421</v>
      </c>
      <c r="M348" s="8" t="s">
        <v>1433</v>
      </c>
      <c r="N348" s="8">
        <v>30</v>
      </c>
      <c r="O348" s="8">
        <v>30</v>
      </c>
      <c r="P348" s="8">
        <v>0</v>
      </c>
      <c r="Q348" s="8">
        <v>8</v>
      </c>
      <c r="R348" s="8">
        <v>374</v>
      </c>
      <c r="S348" s="8">
        <v>850</v>
      </c>
      <c r="T348" s="8">
        <v>2</v>
      </c>
      <c r="U348" s="8">
        <v>100</v>
      </c>
      <c r="V348" s="8">
        <v>300</v>
      </c>
      <c r="W348" s="8" t="s">
        <v>1434</v>
      </c>
      <c r="X348" s="8" t="s">
        <v>1066</v>
      </c>
      <c r="Y348" s="8"/>
    </row>
    <row r="349" ht="71.25" spans="1:25">
      <c r="A349" s="5">
        <v>344</v>
      </c>
      <c r="B349" s="8" t="s">
        <v>1435</v>
      </c>
      <c r="C349" s="8" t="s">
        <v>1436</v>
      </c>
      <c r="D349" s="8" t="s">
        <v>1437</v>
      </c>
      <c r="E349" s="8" t="s">
        <v>972</v>
      </c>
      <c r="F349" s="8"/>
      <c r="G349" s="5" t="s">
        <v>1438</v>
      </c>
      <c r="H349" s="8" t="s">
        <v>38</v>
      </c>
      <c r="I349" s="8" t="s">
        <v>972</v>
      </c>
      <c r="J349" s="21" t="s">
        <v>975</v>
      </c>
      <c r="K349" s="21" t="s">
        <v>976</v>
      </c>
      <c r="L349" s="8" t="s">
        <v>1421</v>
      </c>
      <c r="M349" s="8" t="s">
        <v>1439</v>
      </c>
      <c r="N349" s="8">
        <v>200</v>
      </c>
      <c r="O349" s="8">
        <f t="shared" si="0"/>
        <v>160</v>
      </c>
      <c r="P349" s="8">
        <f t="shared" si="1"/>
        <v>40</v>
      </c>
      <c r="Q349" s="8">
        <v>5</v>
      </c>
      <c r="R349" s="8">
        <v>200</v>
      </c>
      <c r="S349" s="8">
        <v>700</v>
      </c>
      <c r="T349" s="8">
        <v>2</v>
      </c>
      <c r="U349" s="8">
        <v>200</v>
      </c>
      <c r="V349" s="8">
        <v>700</v>
      </c>
      <c r="W349" s="8" t="s">
        <v>1440</v>
      </c>
      <c r="X349" s="8" t="s">
        <v>1066</v>
      </c>
      <c r="Y349" s="8"/>
    </row>
    <row r="350" ht="71.25" spans="1:25">
      <c r="A350" s="5">
        <v>345</v>
      </c>
      <c r="B350" s="24" t="s">
        <v>32</v>
      </c>
      <c r="C350" s="24" t="s">
        <v>33</v>
      </c>
      <c r="D350" s="24" t="s">
        <v>1441</v>
      </c>
      <c r="E350" s="7" t="s">
        <v>1442</v>
      </c>
      <c r="F350" s="7" t="s">
        <v>1443</v>
      </c>
      <c r="G350" s="24" t="s">
        <v>1444</v>
      </c>
      <c r="H350" s="24" t="s">
        <v>38</v>
      </c>
      <c r="I350" s="24" t="s">
        <v>1445</v>
      </c>
      <c r="J350" s="26" t="s">
        <v>1446</v>
      </c>
      <c r="K350" s="26" t="s">
        <v>1447</v>
      </c>
      <c r="L350" s="24" t="s">
        <v>1448</v>
      </c>
      <c r="M350" s="24" t="s">
        <v>1449</v>
      </c>
      <c r="N350" s="24">
        <v>45</v>
      </c>
      <c r="O350" s="24">
        <v>30</v>
      </c>
      <c r="P350" s="24">
        <v>15</v>
      </c>
      <c r="Q350" s="24">
        <v>1</v>
      </c>
      <c r="R350" s="24">
        <v>29</v>
      </c>
      <c r="S350" s="24">
        <v>115</v>
      </c>
      <c r="T350" s="24">
        <v>1</v>
      </c>
      <c r="U350" s="24">
        <v>3</v>
      </c>
      <c r="V350" s="24">
        <v>17</v>
      </c>
      <c r="W350" s="24" t="s">
        <v>1450</v>
      </c>
      <c r="X350" s="24" t="s">
        <v>1451</v>
      </c>
      <c r="Y350" s="24"/>
    </row>
    <row r="351" ht="213.75" spans="1:25">
      <c r="A351" s="5">
        <v>346</v>
      </c>
      <c r="B351" s="24" t="s">
        <v>534</v>
      </c>
      <c r="C351" s="24" t="s">
        <v>535</v>
      </c>
      <c r="D351" s="24" t="s">
        <v>53</v>
      </c>
      <c r="E351" s="24" t="s">
        <v>1442</v>
      </c>
      <c r="F351" s="24" t="s">
        <v>1443</v>
      </c>
      <c r="G351" s="24" t="s">
        <v>1452</v>
      </c>
      <c r="H351" s="24" t="s">
        <v>616</v>
      </c>
      <c r="I351" s="24" t="s">
        <v>1453</v>
      </c>
      <c r="J351" s="26" t="s">
        <v>1454</v>
      </c>
      <c r="K351" s="24" t="s">
        <v>1455</v>
      </c>
      <c r="L351" s="24" t="s">
        <v>1456</v>
      </c>
      <c r="M351" s="24" t="s">
        <v>1457</v>
      </c>
      <c r="N351" s="24">
        <v>75</v>
      </c>
      <c r="O351" s="24">
        <v>45</v>
      </c>
      <c r="P351" s="24">
        <v>30</v>
      </c>
      <c r="Q351" s="24">
        <v>1</v>
      </c>
      <c r="R351" s="24">
        <v>659</v>
      </c>
      <c r="S351" s="24">
        <v>2407</v>
      </c>
      <c r="T351" s="24">
        <v>1</v>
      </c>
      <c r="U351" s="24">
        <v>5</v>
      </c>
      <c r="V351" s="24">
        <v>25</v>
      </c>
      <c r="W351" s="24" t="s">
        <v>1458</v>
      </c>
      <c r="X351" s="7" t="s">
        <v>1459</v>
      </c>
      <c r="Y351" s="24"/>
    </row>
    <row r="352" ht="228" spans="1:25">
      <c r="A352" s="5">
        <v>347</v>
      </c>
      <c r="B352" s="24" t="s">
        <v>534</v>
      </c>
      <c r="C352" s="24" t="s">
        <v>45</v>
      </c>
      <c r="D352" s="24" t="s">
        <v>1460</v>
      </c>
      <c r="E352" s="24" t="s">
        <v>1442</v>
      </c>
      <c r="F352" s="24" t="s">
        <v>1443</v>
      </c>
      <c r="G352" s="24" t="s">
        <v>1461</v>
      </c>
      <c r="H352" s="24" t="s">
        <v>38</v>
      </c>
      <c r="I352" s="24" t="s">
        <v>1462</v>
      </c>
      <c r="J352" s="26" t="s">
        <v>1446</v>
      </c>
      <c r="K352" s="26" t="s">
        <v>1463</v>
      </c>
      <c r="L352" s="24" t="s">
        <v>1456</v>
      </c>
      <c r="M352" s="24" t="s">
        <v>1464</v>
      </c>
      <c r="N352" s="24">
        <v>65</v>
      </c>
      <c r="O352" s="24">
        <v>35</v>
      </c>
      <c r="P352" s="24">
        <v>30</v>
      </c>
      <c r="Q352" s="24">
        <v>1</v>
      </c>
      <c r="R352" s="24">
        <v>659</v>
      </c>
      <c r="S352" s="24">
        <v>2407</v>
      </c>
      <c r="T352" s="24">
        <v>1</v>
      </c>
      <c r="U352" s="24">
        <v>15</v>
      </c>
      <c r="V352" s="24">
        <v>42</v>
      </c>
      <c r="W352" s="24" t="s">
        <v>1465</v>
      </c>
      <c r="X352" s="24" t="s">
        <v>1466</v>
      </c>
      <c r="Y352" s="24"/>
    </row>
    <row r="353" ht="199.5" spans="1:25">
      <c r="A353" s="5">
        <v>348</v>
      </c>
      <c r="B353" s="24" t="s">
        <v>534</v>
      </c>
      <c r="C353" s="24" t="s">
        <v>535</v>
      </c>
      <c r="D353" s="24" t="s">
        <v>53</v>
      </c>
      <c r="E353" s="24" t="s">
        <v>1442</v>
      </c>
      <c r="F353" s="24" t="s">
        <v>1443</v>
      </c>
      <c r="G353" s="24" t="s">
        <v>1467</v>
      </c>
      <c r="H353" s="24" t="s">
        <v>38</v>
      </c>
      <c r="I353" s="7" t="s">
        <v>1468</v>
      </c>
      <c r="J353" s="26" t="s">
        <v>1446</v>
      </c>
      <c r="K353" s="26" t="s">
        <v>1463</v>
      </c>
      <c r="L353" s="24" t="s">
        <v>1469</v>
      </c>
      <c r="M353" s="24" t="s">
        <v>1470</v>
      </c>
      <c r="N353" s="24">
        <v>65</v>
      </c>
      <c r="O353" s="24">
        <v>40</v>
      </c>
      <c r="P353" s="24">
        <v>25</v>
      </c>
      <c r="Q353" s="24">
        <v>1</v>
      </c>
      <c r="R353" s="24">
        <v>659</v>
      </c>
      <c r="S353" s="24">
        <v>2407</v>
      </c>
      <c r="T353" s="24">
        <v>1</v>
      </c>
      <c r="U353" s="24">
        <v>15</v>
      </c>
      <c r="V353" s="24">
        <v>42</v>
      </c>
      <c r="W353" s="7" t="s">
        <v>1471</v>
      </c>
      <c r="X353" s="24" t="s">
        <v>1472</v>
      </c>
      <c r="Y353" s="24"/>
    </row>
    <row r="354" ht="142.5" spans="1:25">
      <c r="A354" s="5">
        <v>349</v>
      </c>
      <c r="B354" s="7" t="s">
        <v>534</v>
      </c>
      <c r="C354" s="24" t="s">
        <v>535</v>
      </c>
      <c r="D354" s="7" t="s">
        <v>1473</v>
      </c>
      <c r="E354" s="7" t="s">
        <v>1442</v>
      </c>
      <c r="F354" s="7" t="s">
        <v>1474</v>
      </c>
      <c r="G354" s="7" t="s">
        <v>1475</v>
      </c>
      <c r="H354" s="7" t="s">
        <v>38</v>
      </c>
      <c r="I354" s="7" t="s">
        <v>1476</v>
      </c>
      <c r="J354" s="7">
        <v>2023.4</v>
      </c>
      <c r="K354" s="7">
        <v>2023.12</v>
      </c>
      <c r="L354" s="7" t="s">
        <v>1477</v>
      </c>
      <c r="M354" s="7" t="s">
        <v>1478</v>
      </c>
      <c r="N354" s="7">
        <v>65</v>
      </c>
      <c r="O354" s="7">
        <v>45</v>
      </c>
      <c r="P354" s="7">
        <v>20</v>
      </c>
      <c r="Q354" s="7">
        <v>1</v>
      </c>
      <c r="R354" s="7">
        <v>350</v>
      </c>
      <c r="S354" s="7">
        <v>1290</v>
      </c>
      <c r="T354" s="7">
        <v>0</v>
      </c>
      <c r="U354" s="7">
        <v>30</v>
      </c>
      <c r="V354" s="7">
        <v>86</v>
      </c>
      <c r="W354" s="7" t="s">
        <v>1458</v>
      </c>
      <c r="X354" s="7" t="s">
        <v>1459</v>
      </c>
      <c r="Y354" s="7"/>
    </row>
    <row r="355" ht="85.5" spans="1:25">
      <c r="A355" s="5">
        <v>350</v>
      </c>
      <c r="B355" s="7" t="s">
        <v>32</v>
      </c>
      <c r="C355" s="7" t="s">
        <v>33</v>
      </c>
      <c r="D355" s="7" t="s">
        <v>1441</v>
      </c>
      <c r="E355" s="7" t="s">
        <v>1442</v>
      </c>
      <c r="F355" s="7" t="s">
        <v>1474</v>
      </c>
      <c r="G355" s="7" t="s">
        <v>1479</v>
      </c>
      <c r="H355" s="7" t="s">
        <v>38</v>
      </c>
      <c r="I355" s="7" t="s">
        <v>1480</v>
      </c>
      <c r="J355" s="7">
        <v>2023.3</v>
      </c>
      <c r="K355" s="7">
        <v>2023.12</v>
      </c>
      <c r="L355" s="7" t="s">
        <v>1481</v>
      </c>
      <c r="M355" s="7" t="s">
        <v>1482</v>
      </c>
      <c r="N355" s="7">
        <v>75</v>
      </c>
      <c r="O355" s="7">
        <v>50</v>
      </c>
      <c r="P355" s="7">
        <v>25</v>
      </c>
      <c r="Q355" s="7">
        <v>1</v>
      </c>
      <c r="R355" s="7">
        <v>156</v>
      </c>
      <c r="S355" s="7">
        <v>576</v>
      </c>
      <c r="T355" s="7">
        <v>0</v>
      </c>
      <c r="U355" s="7">
        <v>15</v>
      </c>
      <c r="V355" s="7">
        <v>36</v>
      </c>
      <c r="W355" s="7" t="s">
        <v>1483</v>
      </c>
      <c r="X355" s="7" t="s">
        <v>1484</v>
      </c>
      <c r="Y355" s="7"/>
    </row>
    <row r="356" ht="85.5" spans="1:25">
      <c r="A356" s="5">
        <v>351</v>
      </c>
      <c r="B356" s="7" t="s">
        <v>534</v>
      </c>
      <c r="C356" s="7" t="s">
        <v>1485</v>
      </c>
      <c r="D356" s="7" t="s">
        <v>1486</v>
      </c>
      <c r="E356" s="7" t="s">
        <v>1442</v>
      </c>
      <c r="F356" s="7" t="s">
        <v>1474</v>
      </c>
      <c r="G356" s="7" t="s">
        <v>1487</v>
      </c>
      <c r="H356" s="7" t="s">
        <v>38</v>
      </c>
      <c r="I356" s="7" t="s">
        <v>1488</v>
      </c>
      <c r="J356" s="7">
        <v>2023.3</v>
      </c>
      <c r="K356" s="7">
        <v>2023.12</v>
      </c>
      <c r="L356" s="7" t="s">
        <v>1477</v>
      </c>
      <c r="M356" s="7" t="s">
        <v>1489</v>
      </c>
      <c r="N356" s="7">
        <v>55</v>
      </c>
      <c r="O356" s="7">
        <v>45</v>
      </c>
      <c r="P356" s="7">
        <v>10</v>
      </c>
      <c r="Q356" s="7">
        <v>1</v>
      </c>
      <c r="R356" s="7">
        <v>52</v>
      </c>
      <c r="S356" s="7">
        <v>168</v>
      </c>
      <c r="T356" s="7">
        <v>0</v>
      </c>
      <c r="U356" s="7">
        <v>25</v>
      </c>
      <c r="V356" s="7">
        <v>63</v>
      </c>
      <c r="W356" s="7" t="s">
        <v>1490</v>
      </c>
      <c r="X356" s="7" t="s">
        <v>1491</v>
      </c>
      <c r="Y356" s="7"/>
    </row>
    <row r="357" ht="85.5" spans="1:25">
      <c r="A357" s="5">
        <v>352</v>
      </c>
      <c r="B357" s="7" t="s">
        <v>32</v>
      </c>
      <c r="C357" s="7" t="s">
        <v>33</v>
      </c>
      <c r="D357" s="7" t="s">
        <v>1441</v>
      </c>
      <c r="E357" s="7" t="s">
        <v>1442</v>
      </c>
      <c r="F357" s="7" t="s">
        <v>1492</v>
      </c>
      <c r="G357" s="7" t="s">
        <v>1493</v>
      </c>
      <c r="H357" s="7" t="s">
        <v>38</v>
      </c>
      <c r="I357" s="7" t="s">
        <v>1494</v>
      </c>
      <c r="J357" s="7">
        <v>2023.8</v>
      </c>
      <c r="K357" s="7">
        <v>2023.11</v>
      </c>
      <c r="L357" s="7" t="s">
        <v>1495</v>
      </c>
      <c r="M357" s="7" t="s">
        <v>1496</v>
      </c>
      <c r="N357" s="7">
        <v>65</v>
      </c>
      <c r="O357" s="7">
        <v>45</v>
      </c>
      <c r="P357" s="7">
        <v>20</v>
      </c>
      <c r="Q357" s="7">
        <v>1</v>
      </c>
      <c r="R357" s="7">
        <v>80</v>
      </c>
      <c r="S357" s="7">
        <v>320</v>
      </c>
      <c r="T357" s="7">
        <v>0</v>
      </c>
      <c r="U357" s="7">
        <v>8</v>
      </c>
      <c r="V357" s="7">
        <v>19</v>
      </c>
      <c r="W357" s="7" t="s">
        <v>1483</v>
      </c>
      <c r="X357" s="7" t="s">
        <v>1484</v>
      </c>
      <c r="Y357" s="7"/>
    </row>
    <row r="358" ht="85.5" spans="1:25">
      <c r="A358" s="5">
        <v>353</v>
      </c>
      <c r="B358" s="7" t="s">
        <v>534</v>
      </c>
      <c r="C358" s="24" t="s">
        <v>535</v>
      </c>
      <c r="D358" s="7" t="s">
        <v>1473</v>
      </c>
      <c r="E358" s="7" t="s">
        <v>1442</v>
      </c>
      <c r="F358" s="7" t="s">
        <v>1492</v>
      </c>
      <c r="G358" s="7" t="s">
        <v>1497</v>
      </c>
      <c r="H358" s="7" t="s">
        <v>616</v>
      </c>
      <c r="I358" s="7" t="s">
        <v>1498</v>
      </c>
      <c r="J358" s="7">
        <v>2023.5</v>
      </c>
      <c r="K358" s="7">
        <v>2023.7</v>
      </c>
      <c r="L358" s="7" t="s">
        <v>1499</v>
      </c>
      <c r="M358" s="7" t="s">
        <v>1500</v>
      </c>
      <c r="N358" s="7">
        <v>13</v>
      </c>
      <c r="O358" s="7">
        <v>5</v>
      </c>
      <c r="P358" s="7">
        <v>8</v>
      </c>
      <c r="Q358" s="7">
        <v>1</v>
      </c>
      <c r="R358" s="7">
        <v>76</v>
      </c>
      <c r="S358" s="7">
        <v>289</v>
      </c>
      <c r="T358" s="7">
        <v>0</v>
      </c>
      <c r="U358" s="7">
        <v>6</v>
      </c>
      <c r="V358" s="7">
        <v>15</v>
      </c>
      <c r="W358" s="7" t="s">
        <v>1458</v>
      </c>
      <c r="X358" s="7" t="s">
        <v>1501</v>
      </c>
      <c r="Y358" s="7"/>
    </row>
    <row r="359" ht="85.5" spans="1:25">
      <c r="A359" s="5">
        <v>354</v>
      </c>
      <c r="B359" s="7" t="s">
        <v>534</v>
      </c>
      <c r="C359" s="7" t="s">
        <v>1485</v>
      </c>
      <c r="D359" s="7" t="s">
        <v>46</v>
      </c>
      <c r="E359" s="7" t="s">
        <v>1442</v>
      </c>
      <c r="F359" s="7" t="s">
        <v>1492</v>
      </c>
      <c r="G359" s="7" t="s">
        <v>1502</v>
      </c>
      <c r="H359" s="7" t="s">
        <v>38</v>
      </c>
      <c r="I359" s="7" t="s">
        <v>1503</v>
      </c>
      <c r="J359" s="7">
        <v>2023.3</v>
      </c>
      <c r="K359" s="7">
        <v>2023.7</v>
      </c>
      <c r="L359" s="7" t="s">
        <v>1504</v>
      </c>
      <c r="M359" s="7" t="s">
        <v>1505</v>
      </c>
      <c r="N359" s="7">
        <v>8</v>
      </c>
      <c r="O359" s="7">
        <v>5</v>
      </c>
      <c r="P359" s="7">
        <v>3</v>
      </c>
      <c r="Q359" s="7">
        <v>1</v>
      </c>
      <c r="R359" s="7">
        <v>60</v>
      </c>
      <c r="S359" s="7">
        <v>235</v>
      </c>
      <c r="T359" s="7">
        <v>0</v>
      </c>
      <c r="U359" s="7">
        <v>5</v>
      </c>
      <c r="V359" s="7">
        <v>16</v>
      </c>
      <c r="W359" s="7" t="s">
        <v>1506</v>
      </c>
      <c r="X359" s="7" t="s">
        <v>1491</v>
      </c>
      <c r="Y359" s="7"/>
    </row>
    <row r="360" ht="114" spans="1:25">
      <c r="A360" s="5">
        <v>355</v>
      </c>
      <c r="B360" s="7" t="s">
        <v>534</v>
      </c>
      <c r="C360" s="7" t="s">
        <v>1485</v>
      </c>
      <c r="D360" s="7" t="s">
        <v>1507</v>
      </c>
      <c r="E360" s="7" t="s">
        <v>1442</v>
      </c>
      <c r="F360" s="7" t="s">
        <v>1508</v>
      </c>
      <c r="G360" s="7" t="s">
        <v>1509</v>
      </c>
      <c r="H360" s="7" t="s">
        <v>38</v>
      </c>
      <c r="I360" s="7" t="s">
        <v>1510</v>
      </c>
      <c r="J360" s="26" t="s">
        <v>1446</v>
      </c>
      <c r="K360" s="26" t="s">
        <v>1463</v>
      </c>
      <c r="L360" s="7" t="s">
        <v>1511</v>
      </c>
      <c r="M360" s="7" t="s">
        <v>1512</v>
      </c>
      <c r="N360" s="7">
        <v>45</v>
      </c>
      <c r="O360" s="7">
        <v>35</v>
      </c>
      <c r="P360" s="7">
        <v>10</v>
      </c>
      <c r="Q360" s="7">
        <v>1</v>
      </c>
      <c r="R360" s="7">
        <v>160</v>
      </c>
      <c r="S360" s="7">
        <v>650</v>
      </c>
      <c r="T360" s="7">
        <v>0</v>
      </c>
      <c r="U360" s="7">
        <v>25</v>
      </c>
      <c r="V360" s="7">
        <v>68</v>
      </c>
      <c r="W360" s="7" t="s">
        <v>1506</v>
      </c>
      <c r="X360" s="7" t="s">
        <v>1513</v>
      </c>
      <c r="Y360" s="7"/>
    </row>
    <row r="361" ht="85.5" spans="1:25">
      <c r="A361" s="5">
        <v>356</v>
      </c>
      <c r="B361" s="7" t="s">
        <v>534</v>
      </c>
      <c r="C361" s="24" t="s">
        <v>535</v>
      </c>
      <c r="D361" s="24" t="s">
        <v>53</v>
      </c>
      <c r="E361" s="7" t="s">
        <v>1442</v>
      </c>
      <c r="F361" s="7" t="s">
        <v>1508</v>
      </c>
      <c r="G361" s="7" t="s">
        <v>1514</v>
      </c>
      <c r="H361" s="7" t="s">
        <v>616</v>
      </c>
      <c r="I361" s="7" t="s">
        <v>1515</v>
      </c>
      <c r="J361" s="26" t="s">
        <v>1454</v>
      </c>
      <c r="K361" s="26" t="s">
        <v>1516</v>
      </c>
      <c r="L361" s="7" t="s">
        <v>1511</v>
      </c>
      <c r="M361" s="7" t="s">
        <v>1517</v>
      </c>
      <c r="N361" s="7">
        <v>30</v>
      </c>
      <c r="O361" s="7">
        <v>20</v>
      </c>
      <c r="P361" s="7">
        <v>10</v>
      </c>
      <c r="Q361" s="7">
        <v>1</v>
      </c>
      <c r="R361" s="7">
        <v>185</v>
      </c>
      <c r="S361" s="7">
        <v>760</v>
      </c>
      <c r="T361" s="7">
        <v>0</v>
      </c>
      <c r="U361" s="7">
        <v>15</v>
      </c>
      <c r="V361" s="7">
        <v>30</v>
      </c>
      <c r="W361" s="7" t="s">
        <v>1458</v>
      </c>
      <c r="X361" s="7" t="s">
        <v>1518</v>
      </c>
      <c r="Y361" s="7"/>
    </row>
    <row r="362" ht="99.75" spans="1:25">
      <c r="A362" s="5">
        <v>357</v>
      </c>
      <c r="B362" s="7" t="s">
        <v>32</v>
      </c>
      <c r="C362" s="7" t="s">
        <v>33</v>
      </c>
      <c r="D362" s="24" t="s">
        <v>1441</v>
      </c>
      <c r="E362" s="7" t="s">
        <v>1442</v>
      </c>
      <c r="F362" s="7" t="s">
        <v>1508</v>
      </c>
      <c r="G362" s="7" t="s">
        <v>1519</v>
      </c>
      <c r="H362" s="7" t="s">
        <v>616</v>
      </c>
      <c r="I362" s="7" t="s">
        <v>1520</v>
      </c>
      <c r="J362" s="26" t="s">
        <v>1521</v>
      </c>
      <c r="K362" s="26" t="s">
        <v>1522</v>
      </c>
      <c r="L362" s="7" t="s">
        <v>1523</v>
      </c>
      <c r="M362" s="7" t="s">
        <v>1524</v>
      </c>
      <c r="N362" s="7">
        <v>85</v>
      </c>
      <c r="O362" s="7">
        <v>60</v>
      </c>
      <c r="P362" s="7">
        <v>25</v>
      </c>
      <c r="Q362" s="7">
        <v>1</v>
      </c>
      <c r="R362" s="7">
        <v>350</v>
      </c>
      <c r="S362" s="7">
        <v>1400</v>
      </c>
      <c r="T362" s="7">
        <v>0</v>
      </c>
      <c r="U362" s="7">
        <v>22</v>
      </c>
      <c r="V362" s="7">
        <v>60</v>
      </c>
      <c r="W362" s="7" t="s">
        <v>1525</v>
      </c>
      <c r="X362" s="7" t="s">
        <v>1484</v>
      </c>
      <c r="Y362" s="7"/>
    </row>
    <row r="363" ht="71.25" spans="1:25">
      <c r="A363" s="5">
        <v>358</v>
      </c>
      <c r="B363" s="24" t="s">
        <v>32</v>
      </c>
      <c r="C363" s="24" t="s">
        <v>33</v>
      </c>
      <c r="D363" s="24" t="s">
        <v>1441</v>
      </c>
      <c r="E363" s="5" t="s">
        <v>1442</v>
      </c>
      <c r="F363" s="5" t="s">
        <v>1526</v>
      </c>
      <c r="G363" s="24" t="s">
        <v>1527</v>
      </c>
      <c r="H363" s="24" t="s">
        <v>38</v>
      </c>
      <c r="I363" s="24" t="s">
        <v>1528</v>
      </c>
      <c r="J363" s="18" t="s">
        <v>1446</v>
      </c>
      <c r="K363" s="18" t="s">
        <v>1522</v>
      </c>
      <c r="L363" s="24" t="s">
        <v>1529</v>
      </c>
      <c r="M363" s="24" t="s">
        <v>1530</v>
      </c>
      <c r="N363" s="24">
        <v>65</v>
      </c>
      <c r="O363" s="24">
        <v>40</v>
      </c>
      <c r="P363" s="24">
        <v>25</v>
      </c>
      <c r="Q363" s="24">
        <v>1</v>
      </c>
      <c r="R363" s="24">
        <v>420</v>
      </c>
      <c r="S363" s="24">
        <v>1800</v>
      </c>
      <c r="T363" s="24">
        <v>0</v>
      </c>
      <c r="U363" s="24">
        <v>73</v>
      </c>
      <c r="V363" s="24">
        <v>280</v>
      </c>
      <c r="W363" s="24" t="s">
        <v>1531</v>
      </c>
      <c r="X363" s="24" t="s">
        <v>1532</v>
      </c>
      <c r="Y363" s="24"/>
    </row>
    <row r="364" ht="199.5" spans="1:25">
      <c r="A364" s="5">
        <v>359</v>
      </c>
      <c r="B364" s="24" t="s">
        <v>534</v>
      </c>
      <c r="C364" s="24" t="s">
        <v>535</v>
      </c>
      <c r="D364" s="24" t="s">
        <v>53</v>
      </c>
      <c r="E364" s="24" t="s">
        <v>1442</v>
      </c>
      <c r="F364" s="24" t="s">
        <v>1526</v>
      </c>
      <c r="G364" s="24" t="s">
        <v>1533</v>
      </c>
      <c r="H364" s="24" t="s">
        <v>38</v>
      </c>
      <c r="I364" s="24" t="s">
        <v>1534</v>
      </c>
      <c r="J364" s="18" t="s">
        <v>1454</v>
      </c>
      <c r="K364" s="18" t="s">
        <v>1535</v>
      </c>
      <c r="L364" s="24" t="s">
        <v>1536</v>
      </c>
      <c r="M364" s="24" t="s">
        <v>1537</v>
      </c>
      <c r="N364" s="24">
        <v>70</v>
      </c>
      <c r="O364" s="24">
        <v>45</v>
      </c>
      <c r="P364" s="24">
        <v>25</v>
      </c>
      <c r="Q364" s="24">
        <v>1</v>
      </c>
      <c r="R364" s="24">
        <v>653</v>
      </c>
      <c r="S364" s="24">
        <v>2495</v>
      </c>
      <c r="T364" s="24">
        <v>0</v>
      </c>
      <c r="U364" s="24">
        <v>109</v>
      </c>
      <c r="V364" s="24">
        <v>380</v>
      </c>
      <c r="W364" s="24" t="s">
        <v>1458</v>
      </c>
      <c r="X364" s="24" t="s">
        <v>1538</v>
      </c>
      <c r="Y364" s="24"/>
    </row>
    <row r="365" ht="71.25" spans="1:25">
      <c r="A365" s="5">
        <v>360</v>
      </c>
      <c r="B365" s="24" t="s">
        <v>534</v>
      </c>
      <c r="C365" s="7" t="s">
        <v>1485</v>
      </c>
      <c r="D365" s="24" t="s">
        <v>220</v>
      </c>
      <c r="E365" s="24" t="s">
        <v>1442</v>
      </c>
      <c r="F365" s="24" t="s">
        <v>1526</v>
      </c>
      <c r="G365" s="24" t="s">
        <v>1539</v>
      </c>
      <c r="H365" s="24" t="s">
        <v>38</v>
      </c>
      <c r="I365" s="24" t="s">
        <v>1540</v>
      </c>
      <c r="J365" s="26" t="s">
        <v>1541</v>
      </c>
      <c r="K365" s="18" t="s">
        <v>1535</v>
      </c>
      <c r="L365" s="24" t="s">
        <v>1536</v>
      </c>
      <c r="M365" s="24" t="s">
        <v>1542</v>
      </c>
      <c r="N365" s="24">
        <v>40</v>
      </c>
      <c r="O365" s="24">
        <v>40</v>
      </c>
      <c r="P365" s="24">
        <v>0</v>
      </c>
      <c r="Q365" s="24">
        <v>1</v>
      </c>
      <c r="R365" s="24">
        <v>653</v>
      </c>
      <c r="S365" s="24">
        <v>2459</v>
      </c>
      <c r="T365" s="24">
        <v>0</v>
      </c>
      <c r="U365" s="24">
        <v>109</v>
      </c>
      <c r="V365" s="24">
        <v>380</v>
      </c>
      <c r="W365" s="24" t="s">
        <v>1465</v>
      </c>
      <c r="X365" s="24" t="s">
        <v>1543</v>
      </c>
      <c r="Y365" s="24"/>
    </row>
    <row r="366" ht="71.25" spans="1:25">
      <c r="A366" s="5">
        <v>361</v>
      </c>
      <c r="B366" s="24" t="s">
        <v>32</v>
      </c>
      <c r="C366" s="24" t="s">
        <v>33</v>
      </c>
      <c r="D366" s="24" t="s">
        <v>1441</v>
      </c>
      <c r="E366" s="5" t="s">
        <v>1442</v>
      </c>
      <c r="F366" s="5" t="s">
        <v>1544</v>
      </c>
      <c r="G366" s="24" t="s">
        <v>1545</v>
      </c>
      <c r="H366" s="24" t="s">
        <v>38</v>
      </c>
      <c r="I366" s="24" t="s">
        <v>1546</v>
      </c>
      <c r="J366" s="26" t="s">
        <v>1446</v>
      </c>
      <c r="K366" s="26" t="s">
        <v>1522</v>
      </c>
      <c r="L366" s="24" t="s">
        <v>1547</v>
      </c>
      <c r="M366" s="24" t="s">
        <v>1548</v>
      </c>
      <c r="N366" s="24">
        <v>57</v>
      </c>
      <c r="O366" s="24">
        <v>30</v>
      </c>
      <c r="P366" s="24">
        <v>27</v>
      </c>
      <c r="Q366" s="24">
        <v>1</v>
      </c>
      <c r="R366" s="24">
        <v>25</v>
      </c>
      <c r="S366" s="24">
        <v>110</v>
      </c>
      <c r="T366" s="24">
        <v>0</v>
      </c>
      <c r="U366" s="24">
        <v>6</v>
      </c>
      <c r="V366" s="24">
        <v>21</v>
      </c>
      <c r="W366" s="24" t="s">
        <v>1531</v>
      </c>
      <c r="X366" s="24" t="s">
        <v>1532</v>
      </c>
      <c r="Y366" s="24"/>
    </row>
    <row r="367" ht="99.75" spans="1:25">
      <c r="A367" s="5">
        <v>362</v>
      </c>
      <c r="B367" s="24" t="s">
        <v>534</v>
      </c>
      <c r="C367" s="24" t="s">
        <v>535</v>
      </c>
      <c r="D367" s="24" t="s">
        <v>53</v>
      </c>
      <c r="E367" s="24" t="s">
        <v>1442</v>
      </c>
      <c r="F367" s="24" t="s">
        <v>1544</v>
      </c>
      <c r="G367" s="24" t="s">
        <v>1549</v>
      </c>
      <c r="H367" s="24" t="s">
        <v>38</v>
      </c>
      <c r="I367" s="24" t="s">
        <v>1550</v>
      </c>
      <c r="J367" s="26" t="s">
        <v>1454</v>
      </c>
      <c r="K367" s="24" t="s">
        <v>1551</v>
      </c>
      <c r="L367" s="24" t="s">
        <v>1552</v>
      </c>
      <c r="M367" s="24" t="s">
        <v>1553</v>
      </c>
      <c r="N367" s="24">
        <v>60</v>
      </c>
      <c r="O367" s="24">
        <v>50</v>
      </c>
      <c r="P367" s="24">
        <v>15</v>
      </c>
      <c r="Q367" s="24">
        <v>1</v>
      </c>
      <c r="R367" s="24">
        <v>135</v>
      </c>
      <c r="S367" s="24">
        <v>320</v>
      </c>
      <c r="T367" s="24">
        <v>0</v>
      </c>
      <c r="U367" s="24">
        <v>8</v>
      </c>
      <c r="V367" s="24">
        <v>22</v>
      </c>
      <c r="W367" s="24" t="s">
        <v>1458</v>
      </c>
      <c r="X367" s="24" t="s">
        <v>1538</v>
      </c>
      <c r="Y367" s="24"/>
    </row>
    <row r="368" ht="71.25" spans="1:25">
      <c r="A368" s="5">
        <v>363</v>
      </c>
      <c r="B368" s="24" t="s">
        <v>534</v>
      </c>
      <c r="C368" s="24" t="s">
        <v>1485</v>
      </c>
      <c r="D368" s="24" t="s">
        <v>1554</v>
      </c>
      <c r="E368" s="24" t="s">
        <v>1442</v>
      </c>
      <c r="F368" s="24" t="s">
        <v>1544</v>
      </c>
      <c r="G368" s="24" t="s">
        <v>1555</v>
      </c>
      <c r="H368" s="24" t="s">
        <v>38</v>
      </c>
      <c r="I368" s="24" t="s">
        <v>1556</v>
      </c>
      <c r="J368" s="26" t="s">
        <v>1541</v>
      </c>
      <c r="K368" s="26" t="s">
        <v>1463</v>
      </c>
      <c r="L368" s="24" t="s">
        <v>1552</v>
      </c>
      <c r="M368" s="24" t="s">
        <v>1557</v>
      </c>
      <c r="N368" s="24">
        <v>40</v>
      </c>
      <c r="O368" s="24">
        <v>40</v>
      </c>
      <c r="P368" s="24">
        <v>0</v>
      </c>
      <c r="Q368" s="24">
        <v>1</v>
      </c>
      <c r="R368" s="24">
        <v>576</v>
      </c>
      <c r="S368" s="24">
        <v>2049</v>
      </c>
      <c r="T368" s="24">
        <v>0</v>
      </c>
      <c r="U368" s="24">
        <v>26</v>
      </c>
      <c r="V368" s="24">
        <v>65</v>
      </c>
      <c r="W368" s="24" t="s">
        <v>1465</v>
      </c>
      <c r="X368" s="24" t="s">
        <v>1543</v>
      </c>
      <c r="Y368" s="24"/>
    </row>
    <row r="369" ht="114" spans="1:25">
      <c r="A369" s="5">
        <v>364</v>
      </c>
      <c r="B369" s="24" t="s">
        <v>534</v>
      </c>
      <c r="C369" s="24" t="s">
        <v>1485</v>
      </c>
      <c r="D369" s="24" t="s">
        <v>1554</v>
      </c>
      <c r="E369" s="7" t="s">
        <v>1442</v>
      </c>
      <c r="F369" s="5" t="s">
        <v>1558</v>
      </c>
      <c r="G369" s="7" t="s">
        <v>1559</v>
      </c>
      <c r="H369" s="5" t="s">
        <v>616</v>
      </c>
      <c r="I369" s="5" t="s">
        <v>1560</v>
      </c>
      <c r="J369" s="18" t="s">
        <v>1561</v>
      </c>
      <c r="K369" s="18" t="s">
        <v>1463</v>
      </c>
      <c r="L369" s="24" t="s">
        <v>1562</v>
      </c>
      <c r="M369" s="7" t="s">
        <v>1563</v>
      </c>
      <c r="N369" s="7">
        <v>34</v>
      </c>
      <c r="O369" s="7">
        <v>10</v>
      </c>
      <c r="P369" s="7">
        <v>24</v>
      </c>
      <c r="Q369" s="7">
        <v>1</v>
      </c>
      <c r="R369" s="7">
        <v>53</v>
      </c>
      <c r="S369" s="7">
        <v>122</v>
      </c>
      <c r="T369" s="7">
        <v>0</v>
      </c>
      <c r="U369" s="7">
        <v>53</v>
      </c>
      <c r="V369" s="7">
        <v>122</v>
      </c>
      <c r="W369" s="24" t="s">
        <v>1465</v>
      </c>
      <c r="X369" s="24" t="s">
        <v>1543</v>
      </c>
      <c r="Y369" s="7"/>
    </row>
    <row r="370" ht="57" spans="1:25">
      <c r="A370" s="5">
        <v>365</v>
      </c>
      <c r="B370" s="24" t="s">
        <v>534</v>
      </c>
      <c r="C370" s="24" t="s">
        <v>535</v>
      </c>
      <c r="D370" s="24" t="s">
        <v>53</v>
      </c>
      <c r="E370" s="7" t="s">
        <v>1442</v>
      </c>
      <c r="F370" s="5" t="s">
        <v>1558</v>
      </c>
      <c r="G370" s="7" t="s">
        <v>1564</v>
      </c>
      <c r="H370" s="5" t="s">
        <v>38</v>
      </c>
      <c r="I370" s="5" t="s">
        <v>1565</v>
      </c>
      <c r="J370" s="18" t="s">
        <v>1516</v>
      </c>
      <c r="K370" s="18" t="s">
        <v>1535</v>
      </c>
      <c r="L370" s="24" t="s">
        <v>1562</v>
      </c>
      <c r="M370" s="5" t="s">
        <v>1566</v>
      </c>
      <c r="N370" s="7">
        <v>30</v>
      </c>
      <c r="O370" s="7">
        <v>25</v>
      </c>
      <c r="P370" s="7">
        <v>5</v>
      </c>
      <c r="Q370" s="7">
        <v>1</v>
      </c>
      <c r="R370" s="7">
        <v>75</v>
      </c>
      <c r="S370" s="7">
        <v>320</v>
      </c>
      <c r="T370" s="7">
        <v>0</v>
      </c>
      <c r="U370" s="7">
        <v>17</v>
      </c>
      <c r="V370" s="7">
        <v>46</v>
      </c>
      <c r="W370" s="7" t="s">
        <v>1458</v>
      </c>
      <c r="X370" s="24" t="s">
        <v>1543</v>
      </c>
      <c r="Y370" s="7"/>
    </row>
    <row r="371" ht="270.75" spans="1:25">
      <c r="A371" s="5">
        <v>366</v>
      </c>
      <c r="B371" s="24" t="s">
        <v>534</v>
      </c>
      <c r="C371" s="24" t="s">
        <v>535</v>
      </c>
      <c r="D371" s="24" t="s">
        <v>53</v>
      </c>
      <c r="E371" s="7" t="s">
        <v>1442</v>
      </c>
      <c r="F371" s="7" t="s">
        <v>1567</v>
      </c>
      <c r="G371" s="7" t="s">
        <v>1568</v>
      </c>
      <c r="H371" s="7" t="s">
        <v>38</v>
      </c>
      <c r="I371" s="7" t="s">
        <v>1569</v>
      </c>
      <c r="J371" s="7">
        <v>2023.4</v>
      </c>
      <c r="K371" s="7">
        <v>2023.12</v>
      </c>
      <c r="L371" s="7" t="s">
        <v>1570</v>
      </c>
      <c r="M371" s="7" t="s">
        <v>1571</v>
      </c>
      <c r="N371" s="7">
        <v>75</v>
      </c>
      <c r="O371" s="7">
        <v>55</v>
      </c>
      <c r="P371" s="7">
        <v>20</v>
      </c>
      <c r="Q371" s="7">
        <v>1</v>
      </c>
      <c r="R371" s="7">
        <v>138</v>
      </c>
      <c r="S371" s="7">
        <v>416</v>
      </c>
      <c r="T371" s="7">
        <v>0</v>
      </c>
      <c r="U371" s="7">
        <v>10</v>
      </c>
      <c r="V371" s="7">
        <v>35</v>
      </c>
      <c r="W371" s="7" t="s">
        <v>1458</v>
      </c>
      <c r="X371" s="7" t="s">
        <v>1572</v>
      </c>
      <c r="Y371" s="7"/>
    </row>
    <row r="372" ht="85.5" spans="1:25">
      <c r="A372" s="5">
        <v>367</v>
      </c>
      <c r="B372" s="24" t="s">
        <v>534</v>
      </c>
      <c r="C372" s="24" t="s">
        <v>535</v>
      </c>
      <c r="D372" s="24" t="s">
        <v>53</v>
      </c>
      <c r="E372" s="7" t="s">
        <v>1442</v>
      </c>
      <c r="F372" s="7" t="s">
        <v>1567</v>
      </c>
      <c r="G372" s="7" t="s">
        <v>1573</v>
      </c>
      <c r="H372" s="7" t="s">
        <v>38</v>
      </c>
      <c r="I372" s="24" t="s">
        <v>1574</v>
      </c>
      <c r="J372" s="7">
        <v>2023.4</v>
      </c>
      <c r="K372" s="7">
        <v>2023.12</v>
      </c>
      <c r="L372" s="24" t="s">
        <v>1575</v>
      </c>
      <c r="M372" s="24" t="s">
        <v>1576</v>
      </c>
      <c r="N372" s="7">
        <v>50</v>
      </c>
      <c r="O372" s="7">
        <v>40</v>
      </c>
      <c r="P372" s="7">
        <v>10</v>
      </c>
      <c r="Q372" s="7">
        <v>1</v>
      </c>
      <c r="R372" s="7">
        <v>510</v>
      </c>
      <c r="S372" s="7">
        <v>2100</v>
      </c>
      <c r="T372" s="7">
        <v>0</v>
      </c>
      <c r="U372" s="7">
        <v>6</v>
      </c>
      <c r="V372" s="7">
        <v>17</v>
      </c>
      <c r="W372" s="7" t="s">
        <v>1458</v>
      </c>
      <c r="X372" s="7" t="s">
        <v>1572</v>
      </c>
      <c r="Y372" s="7"/>
    </row>
    <row r="373" ht="71.25" spans="1:25">
      <c r="A373" s="5">
        <v>368</v>
      </c>
      <c r="B373" s="24" t="s">
        <v>32</v>
      </c>
      <c r="C373" s="24" t="s">
        <v>33</v>
      </c>
      <c r="D373" s="24" t="s">
        <v>1441</v>
      </c>
      <c r="E373" s="7" t="s">
        <v>1442</v>
      </c>
      <c r="F373" s="7" t="s">
        <v>1567</v>
      </c>
      <c r="G373" s="7" t="s">
        <v>1577</v>
      </c>
      <c r="H373" s="7" t="s">
        <v>38</v>
      </c>
      <c r="I373" s="24" t="s">
        <v>1578</v>
      </c>
      <c r="J373" s="7">
        <v>2023.4</v>
      </c>
      <c r="K373" s="7">
        <v>2023.12</v>
      </c>
      <c r="L373" s="24" t="s">
        <v>1570</v>
      </c>
      <c r="M373" s="24" t="s">
        <v>1579</v>
      </c>
      <c r="N373" s="7">
        <v>75</v>
      </c>
      <c r="O373" s="7">
        <v>55</v>
      </c>
      <c r="P373" s="7">
        <v>20</v>
      </c>
      <c r="Q373" s="7">
        <v>1</v>
      </c>
      <c r="R373" s="7">
        <v>289</v>
      </c>
      <c r="S373" s="7">
        <v>1900</v>
      </c>
      <c r="T373" s="7">
        <v>0</v>
      </c>
      <c r="U373" s="7">
        <v>15</v>
      </c>
      <c r="V373" s="7">
        <v>35</v>
      </c>
      <c r="W373" s="7" t="s">
        <v>1458</v>
      </c>
      <c r="X373" s="7" t="s">
        <v>1580</v>
      </c>
      <c r="Y373" s="7"/>
    </row>
    <row r="374" ht="71.25" spans="1:25">
      <c r="A374" s="5">
        <v>369</v>
      </c>
      <c r="B374" s="24" t="s">
        <v>534</v>
      </c>
      <c r="C374" s="7" t="s">
        <v>1485</v>
      </c>
      <c r="D374" s="24" t="s">
        <v>1581</v>
      </c>
      <c r="E374" s="24" t="s">
        <v>1442</v>
      </c>
      <c r="F374" s="7" t="s">
        <v>1567</v>
      </c>
      <c r="G374" s="24" t="s">
        <v>1582</v>
      </c>
      <c r="H374" s="24" t="s">
        <v>38</v>
      </c>
      <c r="I374" s="24" t="s">
        <v>1583</v>
      </c>
      <c r="J374" s="26" t="s">
        <v>1541</v>
      </c>
      <c r="K374" s="18" t="s">
        <v>1535</v>
      </c>
      <c r="L374" s="24" t="s">
        <v>1570</v>
      </c>
      <c r="M374" s="24" t="s">
        <v>1584</v>
      </c>
      <c r="N374" s="24">
        <v>40</v>
      </c>
      <c r="O374" s="24">
        <v>30</v>
      </c>
      <c r="P374" s="24">
        <v>10</v>
      </c>
      <c r="Q374" s="24">
        <v>1</v>
      </c>
      <c r="R374" s="7">
        <v>510</v>
      </c>
      <c r="S374" s="7">
        <v>2100</v>
      </c>
      <c r="T374" s="24">
        <v>0</v>
      </c>
      <c r="U374" s="24">
        <v>11</v>
      </c>
      <c r="V374" s="24">
        <v>31</v>
      </c>
      <c r="W374" s="24" t="s">
        <v>1465</v>
      </c>
      <c r="X374" s="24" t="s">
        <v>1543</v>
      </c>
      <c r="Y374" s="8"/>
    </row>
    <row r="375" ht="85.5" spans="1:25">
      <c r="A375" s="5">
        <v>370</v>
      </c>
      <c r="B375" s="8" t="s">
        <v>381</v>
      </c>
      <c r="C375" s="8" t="s">
        <v>535</v>
      </c>
      <c r="D375" s="8" t="s">
        <v>53</v>
      </c>
      <c r="E375" s="8" t="s">
        <v>1442</v>
      </c>
      <c r="F375" s="8" t="s">
        <v>1585</v>
      </c>
      <c r="G375" s="8" t="s">
        <v>1586</v>
      </c>
      <c r="H375" s="7" t="s">
        <v>616</v>
      </c>
      <c r="I375" s="7" t="s">
        <v>1587</v>
      </c>
      <c r="J375" s="23" t="s">
        <v>1588</v>
      </c>
      <c r="K375" s="23" t="s">
        <v>1589</v>
      </c>
      <c r="L375" s="8" t="s">
        <v>1590</v>
      </c>
      <c r="M375" s="8" t="s">
        <v>1591</v>
      </c>
      <c r="N375" s="8">
        <v>55</v>
      </c>
      <c r="O375" s="7">
        <v>45</v>
      </c>
      <c r="P375" s="7">
        <v>10</v>
      </c>
      <c r="Q375" s="8">
        <v>1</v>
      </c>
      <c r="R375" s="8">
        <v>268</v>
      </c>
      <c r="S375" s="8">
        <v>876</v>
      </c>
      <c r="T375" s="8">
        <v>1</v>
      </c>
      <c r="U375" s="8">
        <v>24</v>
      </c>
      <c r="V375" s="8">
        <v>40</v>
      </c>
      <c r="W375" s="5" t="s">
        <v>1458</v>
      </c>
      <c r="X375" s="5" t="s">
        <v>1459</v>
      </c>
      <c r="Y375" s="8"/>
    </row>
    <row r="376" ht="85.5" spans="1:25">
      <c r="A376" s="5">
        <v>371</v>
      </c>
      <c r="B376" s="8" t="s">
        <v>44</v>
      </c>
      <c r="C376" s="24" t="s">
        <v>45</v>
      </c>
      <c r="D376" s="8" t="s">
        <v>1592</v>
      </c>
      <c r="E376" s="8" t="s">
        <v>1442</v>
      </c>
      <c r="F376" s="8" t="s">
        <v>1585</v>
      </c>
      <c r="G376" s="8" t="s">
        <v>1593</v>
      </c>
      <c r="H376" s="7" t="s">
        <v>38</v>
      </c>
      <c r="I376" s="7" t="s">
        <v>1594</v>
      </c>
      <c r="J376" s="23" t="s">
        <v>1595</v>
      </c>
      <c r="K376" s="23" t="s">
        <v>1589</v>
      </c>
      <c r="L376" s="8" t="s">
        <v>1590</v>
      </c>
      <c r="M376" s="8" t="s">
        <v>1596</v>
      </c>
      <c r="N376" s="8">
        <v>70</v>
      </c>
      <c r="O376" s="7">
        <v>50</v>
      </c>
      <c r="P376" s="7">
        <v>20</v>
      </c>
      <c r="Q376" s="8">
        <v>1</v>
      </c>
      <c r="R376" s="8">
        <v>589</v>
      </c>
      <c r="S376" s="8">
        <v>2896</v>
      </c>
      <c r="T376" s="8">
        <v>1</v>
      </c>
      <c r="U376" s="8">
        <v>10</v>
      </c>
      <c r="V376" s="8">
        <v>182</v>
      </c>
      <c r="W376" s="5" t="s">
        <v>1465</v>
      </c>
      <c r="X376" s="5" t="s">
        <v>1597</v>
      </c>
      <c r="Y376" s="8"/>
    </row>
    <row r="377" ht="85.5" spans="1:25">
      <c r="A377" s="5">
        <v>372</v>
      </c>
      <c r="B377" s="24" t="s">
        <v>32</v>
      </c>
      <c r="C377" s="24" t="s">
        <v>33</v>
      </c>
      <c r="D377" s="24" t="s">
        <v>1441</v>
      </c>
      <c r="E377" s="8" t="s">
        <v>1442</v>
      </c>
      <c r="F377" s="8" t="s">
        <v>1585</v>
      </c>
      <c r="G377" s="8" t="s">
        <v>1598</v>
      </c>
      <c r="H377" s="7" t="s">
        <v>38</v>
      </c>
      <c r="I377" s="7" t="s">
        <v>1599</v>
      </c>
      <c r="J377" s="23" t="s">
        <v>1595</v>
      </c>
      <c r="K377" s="23" t="s">
        <v>1589</v>
      </c>
      <c r="L377" s="8" t="s">
        <v>1600</v>
      </c>
      <c r="M377" s="8" t="s">
        <v>1601</v>
      </c>
      <c r="N377" s="8">
        <v>78</v>
      </c>
      <c r="O377" s="7">
        <v>48</v>
      </c>
      <c r="P377" s="7">
        <v>30</v>
      </c>
      <c r="Q377" s="8">
        <v>1</v>
      </c>
      <c r="R377" s="8">
        <v>18</v>
      </c>
      <c r="S377" s="8">
        <v>58</v>
      </c>
      <c r="T377" s="8">
        <v>1</v>
      </c>
      <c r="U377" s="8">
        <v>12</v>
      </c>
      <c r="V377" s="8">
        <v>182</v>
      </c>
      <c r="W377" s="5" t="s">
        <v>1602</v>
      </c>
      <c r="X377" s="5" t="s">
        <v>1484</v>
      </c>
      <c r="Y377" s="8"/>
    </row>
    <row r="378" ht="85.5" spans="1:25">
      <c r="A378" s="5">
        <v>373</v>
      </c>
      <c r="B378" s="8" t="s">
        <v>381</v>
      </c>
      <c r="C378" s="8" t="s">
        <v>535</v>
      </c>
      <c r="D378" s="8" t="s">
        <v>53</v>
      </c>
      <c r="E378" s="8" t="s">
        <v>1442</v>
      </c>
      <c r="F378" s="8" t="s">
        <v>1585</v>
      </c>
      <c r="G378" s="8" t="s">
        <v>1603</v>
      </c>
      <c r="H378" s="7" t="s">
        <v>38</v>
      </c>
      <c r="I378" s="7" t="s">
        <v>1604</v>
      </c>
      <c r="J378" s="23" t="s">
        <v>1595</v>
      </c>
      <c r="K378" s="23" t="s">
        <v>1589</v>
      </c>
      <c r="L378" s="8" t="s">
        <v>1590</v>
      </c>
      <c r="M378" s="8" t="s">
        <v>1605</v>
      </c>
      <c r="N378" s="8">
        <v>90</v>
      </c>
      <c r="O378" s="7">
        <v>80</v>
      </c>
      <c r="P378" s="7">
        <v>10</v>
      </c>
      <c r="Q378" s="8">
        <v>1</v>
      </c>
      <c r="R378" s="8">
        <v>86</v>
      </c>
      <c r="S378" s="8">
        <v>567</v>
      </c>
      <c r="T378" s="8">
        <v>1</v>
      </c>
      <c r="U378" s="8">
        <v>30</v>
      </c>
      <c r="V378" s="8">
        <v>70</v>
      </c>
      <c r="W378" s="5" t="s">
        <v>1458</v>
      </c>
      <c r="X378" s="5" t="s">
        <v>1459</v>
      </c>
      <c r="Y378" s="8"/>
    </row>
    <row r="379" ht="71.25" spans="1:25">
      <c r="A379" s="5">
        <v>374</v>
      </c>
      <c r="B379" s="24" t="s">
        <v>534</v>
      </c>
      <c r="C379" s="7" t="s">
        <v>1485</v>
      </c>
      <c r="D379" s="24" t="s">
        <v>1581</v>
      </c>
      <c r="E379" s="8" t="s">
        <v>1442</v>
      </c>
      <c r="F379" s="8" t="s">
        <v>1606</v>
      </c>
      <c r="G379" s="8" t="s">
        <v>1607</v>
      </c>
      <c r="H379" s="7" t="s">
        <v>38</v>
      </c>
      <c r="I379" s="8" t="s">
        <v>1608</v>
      </c>
      <c r="J379" s="7">
        <v>2023.3</v>
      </c>
      <c r="K379" s="7">
        <v>2023.12</v>
      </c>
      <c r="L379" s="8" t="s">
        <v>1609</v>
      </c>
      <c r="M379" s="8" t="s">
        <v>1610</v>
      </c>
      <c r="N379" s="8">
        <v>10</v>
      </c>
      <c r="O379" s="8">
        <v>8</v>
      </c>
      <c r="P379" s="8">
        <v>2</v>
      </c>
      <c r="Q379" s="8">
        <v>1</v>
      </c>
      <c r="R379" s="8">
        <v>420</v>
      </c>
      <c r="S379" s="8">
        <v>1704</v>
      </c>
      <c r="T379" s="8">
        <v>0</v>
      </c>
      <c r="U379" s="8">
        <v>2</v>
      </c>
      <c r="V379" s="8">
        <v>5</v>
      </c>
      <c r="W379" s="5" t="s">
        <v>1465</v>
      </c>
      <c r="X379" s="5" t="s">
        <v>1611</v>
      </c>
      <c r="Y379" s="8"/>
    </row>
    <row r="380" ht="85.5" spans="1:25">
      <c r="A380" s="5">
        <v>375</v>
      </c>
      <c r="B380" s="24" t="s">
        <v>32</v>
      </c>
      <c r="C380" s="24" t="s">
        <v>33</v>
      </c>
      <c r="D380" s="24" t="s">
        <v>1441</v>
      </c>
      <c r="E380" s="8" t="s">
        <v>1442</v>
      </c>
      <c r="F380" s="8" t="s">
        <v>1606</v>
      </c>
      <c r="G380" s="8" t="s">
        <v>1612</v>
      </c>
      <c r="H380" s="7" t="s">
        <v>38</v>
      </c>
      <c r="I380" s="8" t="s">
        <v>1613</v>
      </c>
      <c r="J380" s="23" t="s">
        <v>1595</v>
      </c>
      <c r="K380" s="23" t="s">
        <v>1589</v>
      </c>
      <c r="L380" s="8" t="s">
        <v>1614</v>
      </c>
      <c r="M380" s="8" t="s">
        <v>1615</v>
      </c>
      <c r="N380" s="8">
        <v>75</v>
      </c>
      <c r="O380" s="8">
        <v>55</v>
      </c>
      <c r="P380" s="8">
        <v>20</v>
      </c>
      <c r="Q380" s="8">
        <v>1</v>
      </c>
      <c r="R380" s="8">
        <v>230</v>
      </c>
      <c r="S380" s="8">
        <v>920</v>
      </c>
      <c r="T380" s="8">
        <v>0</v>
      </c>
      <c r="U380" s="8">
        <v>2</v>
      </c>
      <c r="V380" s="8">
        <v>5</v>
      </c>
      <c r="W380" s="5" t="s">
        <v>1602</v>
      </c>
      <c r="X380" s="5" t="s">
        <v>1484</v>
      </c>
      <c r="Y380" s="8"/>
    </row>
    <row r="381" ht="85.5" spans="1:25">
      <c r="A381" s="5">
        <v>376</v>
      </c>
      <c r="B381" s="8" t="s">
        <v>381</v>
      </c>
      <c r="C381" s="8" t="s">
        <v>535</v>
      </c>
      <c r="D381" s="8" t="s">
        <v>53</v>
      </c>
      <c r="E381" s="8" t="s">
        <v>1442</v>
      </c>
      <c r="F381" s="8" t="s">
        <v>1606</v>
      </c>
      <c r="G381" s="8" t="s">
        <v>1616</v>
      </c>
      <c r="H381" s="8" t="s">
        <v>38</v>
      </c>
      <c r="I381" s="8" t="s">
        <v>1617</v>
      </c>
      <c r="J381" s="23" t="s">
        <v>1618</v>
      </c>
      <c r="K381" s="23" t="s">
        <v>1447</v>
      </c>
      <c r="L381" s="8" t="s">
        <v>1609</v>
      </c>
      <c r="M381" s="8" t="s">
        <v>1619</v>
      </c>
      <c r="N381" s="8">
        <v>40</v>
      </c>
      <c r="O381" s="8">
        <v>30</v>
      </c>
      <c r="P381" s="8">
        <v>10</v>
      </c>
      <c r="Q381" s="8">
        <v>1</v>
      </c>
      <c r="R381" s="8">
        <v>241</v>
      </c>
      <c r="S381" s="8">
        <v>1021</v>
      </c>
      <c r="T381" s="8">
        <v>0</v>
      </c>
      <c r="U381" s="8">
        <v>2</v>
      </c>
      <c r="V381" s="8">
        <v>5</v>
      </c>
      <c r="W381" s="5" t="s">
        <v>1458</v>
      </c>
      <c r="X381" s="5" t="s">
        <v>1459</v>
      </c>
      <c r="Y381" s="8"/>
    </row>
    <row r="382" ht="299.25" spans="1:25">
      <c r="A382" s="5">
        <v>377</v>
      </c>
      <c r="B382" s="5" t="s">
        <v>44</v>
      </c>
      <c r="C382" s="7" t="s">
        <v>535</v>
      </c>
      <c r="D382" s="5" t="s">
        <v>53</v>
      </c>
      <c r="E382" s="5" t="s">
        <v>1442</v>
      </c>
      <c r="F382" s="5" t="s">
        <v>1620</v>
      </c>
      <c r="G382" s="5" t="s">
        <v>1621</v>
      </c>
      <c r="H382" s="5" t="s">
        <v>38</v>
      </c>
      <c r="I382" s="5" t="s">
        <v>1622</v>
      </c>
      <c r="J382" s="27">
        <v>2023.1</v>
      </c>
      <c r="K382" s="27">
        <v>2023.12</v>
      </c>
      <c r="L382" s="7" t="s">
        <v>1623</v>
      </c>
      <c r="M382" s="5" t="s">
        <v>1624</v>
      </c>
      <c r="N382" s="5">
        <v>220</v>
      </c>
      <c r="O382" s="5">
        <v>200</v>
      </c>
      <c r="P382" s="5">
        <v>20</v>
      </c>
      <c r="Q382" s="5">
        <v>1</v>
      </c>
      <c r="R382" s="5">
        <v>280</v>
      </c>
      <c r="S382" s="5">
        <v>1120</v>
      </c>
      <c r="T382" s="5">
        <v>0</v>
      </c>
      <c r="U382" s="5">
        <v>20</v>
      </c>
      <c r="V382" s="5">
        <v>49</v>
      </c>
      <c r="W382" s="7" t="s">
        <v>1458</v>
      </c>
      <c r="X382" s="7" t="s">
        <v>1501</v>
      </c>
      <c r="Y382" s="5"/>
    </row>
    <row r="383" ht="71.25" spans="1:25">
      <c r="A383" s="5">
        <v>378</v>
      </c>
      <c r="B383" s="7" t="s">
        <v>534</v>
      </c>
      <c r="C383" s="7" t="s">
        <v>45</v>
      </c>
      <c r="D383" s="7" t="s">
        <v>1625</v>
      </c>
      <c r="E383" s="5" t="s">
        <v>1442</v>
      </c>
      <c r="F383" s="5" t="s">
        <v>1620</v>
      </c>
      <c r="G383" s="7" t="s">
        <v>1626</v>
      </c>
      <c r="H383" s="5" t="s">
        <v>38</v>
      </c>
      <c r="I383" s="7" t="s">
        <v>1627</v>
      </c>
      <c r="J383" s="28">
        <v>2023.1</v>
      </c>
      <c r="K383" s="28">
        <v>2023.12</v>
      </c>
      <c r="L383" s="7" t="s">
        <v>1628</v>
      </c>
      <c r="M383" s="7" t="s">
        <v>1629</v>
      </c>
      <c r="N383" s="7">
        <v>75</v>
      </c>
      <c r="O383" s="7">
        <v>55</v>
      </c>
      <c r="P383" s="7">
        <v>20</v>
      </c>
      <c r="Q383" s="7">
        <v>1</v>
      </c>
      <c r="R383" s="7">
        <v>35</v>
      </c>
      <c r="S383" s="7">
        <v>128</v>
      </c>
      <c r="T383" s="7">
        <v>0</v>
      </c>
      <c r="U383" s="7">
        <v>80</v>
      </c>
      <c r="V383" s="7">
        <v>187</v>
      </c>
      <c r="W383" s="7" t="s">
        <v>1506</v>
      </c>
      <c r="X383" s="7" t="s">
        <v>1543</v>
      </c>
      <c r="Y383" s="7"/>
    </row>
    <row r="384" ht="85.5" spans="1:25">
      <c r="A384" s="5">
        <v>379</v>
      </c>
      <c r="B384" s="8" t="s">
        <v>1630</v>
      </c>
      <c r="C384" s="7" t="s">
        <v>1631</v>
      </c>
      <c r="D384" s="7" t="s">
        <v>1632</v>
      </c>
      <c r="E384" s="5" t="s">
        <v>1442</v>
      </c>
      <c r="F384" s="5" t="s">
        <v>1620</v>
      </c>
      <c r="G384" s="7" t="s">
        <v>1633</v>
      </c>
      <c r="H384" s="5" t="s">
        <v>38</v>
      </c>
      <c r="I384" s="7" t="s">
        <v>1634</v>
      </c>
      <c r="J384" s="23">
        <v>2023.6</v>
      </c>
      <c r="K384" s="28">
        <v>2023.12</v>
      </c>
      <c r="L384" s="7" t="s">
        <v>1635</v>
      </c>
      <c r="M384" s="7" t="s">
        <v>1636</v>
      </c>
      <c r="N384" s="7">
        <v>78</v>
      </c>
      <c r="O384" s="7">
        <v>48</v>
      </c>
      <c r="P384" s="7">
        <v>30</v>
      </c>
      <c r="Q384" s="7">
        <v>1</v>
      </c>
      <c r="R384" s="7">
        <v>150</v>
      </c>
      <c r="S384" s="7">
        <v>610</v>
      </c>
      <c r="T384" s="7">
        <v>0</v>
      </c>
      <c r="U384" s="7">
        <v>35</v>
      </c>
      <c r="V384" s="7">
        <v>136</v>
      </c>
      <c r="W384" s="7" t="s">
        <v>1637</v>
      </c>
      <c r="X384" s="7" t="s">
        <v>1484</v>
      </c>
      <c r="Y384" s="7"/>
    </row>
    <row r="385" ht="99.75" spans="1:25">
      <c r="A385" s="5">
        <v>380</v>
      </c>
      <c r="B385" s="8" t="s">
        <v>32</v>
      </c>
      <c r="C385" s="8" t="s">
        <v>33</v>
      </c>
      <c r="D385" s="8" t="s">
        <v>1441</v>
      </c>
      <c r="E385" s="8" t="s">
        <v>1442</v>
      </c>
      <c r="F385" s="8" t="s">
        <v>1638</v>
      </c>
      <c r="G385" s="8" t="s">
        <v>1639</v>
      </c>
      <c r="H385" s="8" t="s">
        <v>38</v>
      </c>
      <c r="I385" s="8" t="s">
        <v>1640</v>
      </c>
      <c r="J385" s="31" t="s">
        <v>1541</v>
      </c>
      <c r="K385" s="31" t="s">
        <v>1463</v>
      </c>
      <c r="L385" s="8" t="s">
        <v>1641</v>
      </c>
      <c r="M385" s="8" t="s">
        <v>1642</v>
      </c>
      <c r="N385" s="8">
        <v>85</v>
      </c>
      <c r="O385" s="8">
        <v>65</v>
      </c>
      <c r="P385" s="8">
        <v>20</v>
      </c>
      <c r="Q385" s="8">
        <v>1</v>
      </c>
      <c r="R385" s="8">
        <v>620</v>
      </c>
      <c r="S385" s="8">
        <v>1500</v>
      </c>
      <c r="T385" s="8">
        <v>0</v>
      </c>
      <c r="U385" s="8">
        <v>15</v>
      </c>
      <c r="V385" s="8">
        <v>38</v>
      </c>
      <c r="W385" s="8" t="s">
        <v>1643</v>
      </c>
      <c r="X385" s="8" t="s">
        <v>1484</v>
      </c>
      <c r="Y385" s="8"/>
    </row>
    <row r="386" ht="171" spans="1:25">
      <c r="A386" s="5">
        <v>381</v>
      </c>
      <c r="B386" s="8" t="s">
        <v>534</v>
      </c>
      <c r="C386" s="8" t="s">
        <v>1644</v>
      </c>
      <c r="D386" s="8" t="s">
        <v>53</v>
      </c>
      <c r="E386" s="8" t="s">
        <v>1442</v>
      </c>
      <c r="F386" s="8" t="s">
        <v>1638</v>
      </c>
      <c r="G386" s="8" t="s">
        <v>1645</v>
      </c>
      <c r="H386" s="8" t="s">
        <v>38</v>
      </c>
      <c r="I386" s="8" t="s">
        <v>1646</v>
      </c>
      <c r="J386" s="31" t="s">
        <v>1446</v>
      </c>
      <c r="K386" s="31" t="s">
        <v>1535</v>
      </c>
      <c r="L386" s="8" t="s">
        <v>1647</v>
      </c>
      <c r="M386" s="8" t="s">
        <v>1648</v>
      </c>
      <c r="N386" s="8">
        <v>80</v>
      </c>
      <c r="O386" s="8">
        <v>50</v>
      </c>
      <c r="P386" s="8">
        <v>30</v>
      </c>
      <c r="Q386" s="8">
        <v>1</v>
      </c>
      <c r="R386" s="8">
        <v>700</v>
      </c>
      <c r="S386" s="8">
        <v>2685</v>
      </c>
      <c r="T386" s="8">
        <v>0</v>
      </c>
      <c r="U386" s="8">
        <v>15</v>
      </c>
      <c r="V386" s="8">
        <v>38</v>
      </c>
      <c r="W386" s="8" t="s">
        <v>1458</v>
      </c>
      <c r="X386" s="8" t="s">
        <v>1538</v>
      </c>
      <c r="Y386" s="8"/>
    </row>
    <row r="387" ht="71.25" spans="1:25">
      <c r="A387" s="5">
        <v>382</v>
      </c>
      <c r="B387" s="8" t="s">
        <v>534</v>
      </c>
      <c r="C387" s="8" t="s">
        <v>1649</v>
      </c>
      <c r="D387" s="8" t="s">
        <v>1650</v>
      </c>
      <c r="E387" s="8" t="s">
        <v>1442</v>
      </c>
      <c r="F387" s="8" t="s">
        <v>1638</v>
      </c>
      <c r="G387" s="8" t="s">
        <v>1651</v>
      </c>
      <c r="H387" s="8" t="s">
        <v>38</v>
      </c>
      <c r="I387" s="8" t="s">
        <v>1652</v>
      </c>
      <c r="J387" s="31" t="s">
        <v>1541</v>
      </c>
      <c r="K387" s="31" t="s">
        <v>1463</v>
      </c>
      <c r="L387" s="8" t="s">
        <v>1647</v>
      </c>
      <c r="M387" s="8" t="s">
        <v>1653</v>
      </c>
      <c r="N387" s="8">
        <v>30</v>
      </c>
      <c r="O387" s="8">
        <v>30</v>
      </c>
      <c r="P387" s="8">
        <v>0</v>
      </c>
      <c r="Q387" s="8">
        <v>1</v>
      </c>
      <c r="R387" s="8">
        <v>700</v>
      </c>
      <c r="S387" s="8">
        <v>2685</v>
      </c>
      <c r="T387" s="8">
        <v>0</v>
      </c>
      <c r="U387" s="8">
        <v>110</v>
      </c>
      <c r="V387" s="8">
        <v>220</v>
      </c>
      <c r="W387" s="8" t="s">
        <v>1654</v>
      </c>
      <c r="X387" s="8" t="s">
        <v>1655</v>
      </c>
      <c r="Y387" s="8"/>
    </row>
    <row r="388" ht="42.75" spans="1:25">
      <c r="A388" s="5">
        <v>383</v>
      </c>
      <c r="B388" s="8" t="s">
        <v>534</v>
      </c>
      <c r="C388" s="8" t="s">
        <v>1644</v>
      </c>
      <c r="D388" s="8" t="s">
        <v>53</v>
      </c>
      <c r="E388" s="24" t="s">
        <v>1442</v>
      </c>
      <c r="F388" s="8" t="s">
        <v>1656</v>
      </c>
      <c r="G388" s="8" t="s">
        <v>1657</v>
      </c>
      <c r="H388" s="7" t="s">
        <v>616</v>
      </c>
      <c r="I388" s="8" t="s">
        <v>1658</v>
      </c>
      <c r="J388" s="8" t="s">
        <v>1521</v>
      </c>
      <c r="K388" s="8" t="s">
        <v>1522</v>
      </c>
      <c r="L388" s="8" t="s">
        <v>1659</v>
      </c>
      <c r="M388" s="8" t="s">
        <v>1660</v>
      </c>
      <c r="N388" s="8">
        <v>35</v>
      </c>
      <c r="O388" s="8">
        <v>25</v>
      </c>
      <c r="P388" s="8">
        <v>10</v>
      </c>
      <c r="Q388" s="8">
        <v>1</v>
      </c>
      <c r="R388" s="8">
        <v>215</v>
      </c>
      <c r="S388" s="8">
        <v>960</v>
      </c>
      <c r="T388" s="8">
        <v>0</v>
      </c>
      <c r="U388" s="8">
        <v>8</v>
      </c>
      <c r="V388" s="8">
        <v>15</v>
      </c>
      <c r="W388" s="8" t="s">
        <v>1458</v>
      </c>
      <c r="X388" s="8" t="s">
        <v>1538</v>
      </c>
      <c r="Y388" s="7"/>
    </row>
    <row r="389" ht="71.25" spans="1:25">
      <c r="A389" s="5">
        <v>384</v>
      </c>
      <c r="B389" s="24" t="s">
        <v>534</v>
      </c>
      <c r="C389" s="24" t="s">
        <v>1485</v>
      </c>
      <c r="D389" s="24" t="s">
        <v>220</v>
      </c>
      <c r="E389" s="24" t="s">
        <v>1442</v>
      </c>
      <c r="F389" s="8" t="s">
        <v>1656</v>
      </c>
      <c r="G389" s="8" t="s">
        <v>1661</v>
      </c>
      <c r="H389" s="8" t="s">
        <v>38</v>
      </c>
      <c r="I389" s="8" t="s">
        <v>1662</v>
      </c>
      <c r="J389" s="8" t="s">
        <v>1454</v>
      </c>
      <c r="K389" s="8" t="s">
        <v>1463</v>
      </c>
      <c r="L389" s="8" t="s">
        <v>1659</v>
      </c>
      <c r="M389" s="8" t="s">
        <v>1663</v>
      </c>
      <c r="N389" s="8">
        <v>18</v>
      </c>
      <c r="O389" s="8">
        <v>15</v>
      </c>
      <c r="P389" s="8">
        <v>3</v>
      </c>
      <c r="Q389" s="8">
        <v>1</v>
      </c>
      <c r="R389" s="8">
        <v>562</v>
      </c>
      <c r="S389" s="8">
        <v>2155</v>
      </c>
      <c r="T389" s="8">
        <v>0</v>
      </c>
      <c r="U389" s="8">
        <v>8</v>
      </c>
      <c r="V389" s="8">
        <v>15</v>
      </c>
      <c r="W389" s="8" t="s">
        <v>1654</v>
      </c>
      <c r="X389" s="8" t="s">
        <v>1655</v>
      </c>
      <c r="Y389" s="7"/>
    </row>
    <row r="390" ht="71.25" spans="1:25">
      <c r="A390" s="5">
        <v>385</v>
      </c>
      <c r="B390" s="24" t="s">
        <v>32</v>
      </c>
      <c r="C390" s="24" t="s">
        <v>33</v>
      </c>
      <c r="D390" s="24" t="s">
        <v>1441</v>
      </c>
      <c r="E390" s="5" t="s">
        <v>1442</v>
      </c>
      <c r="F390" s="5" t="s">
        <v>1664</v>
      </c>
      <c r="G390" s="24" t="s">
        <v>1665</v>
      </c>
      <c r="H390" s="24" t="s">
        <v>38</v>
      </c>
      <c r="I390" s="24" t="s">
        <v>1666</v>
      </c>
      <c r="J390" s="26" t="s">
        <v>1446</v>
      </c>
      <c r="K390" s="26" t="s">
        <v>1447</v>
      </c>
      <c r="L390" s="24" t="s">
        <v>1667</v>
      </c>
      <c r="M390" s="24" t="s">
        <v>1668</v>
      </c>
      <c r="N390" s="24">
        <v>85</v>
      </c>
      <c r="O390" s="24">
        <v>45</v>
      </c>
      <c r="P390" s="24">
        <v>40</v>
      </c>
      <c r="Q390" s="24">
        <v>1</v>
      </c>
      <c r="R390" s="24">
        <v>553</v>
      </c>
      <c r="S390" s="24">
        <v>1904</v>
      </c>
      <c r="T390" s="24">
        <v>1</v>
      </c>
      <c r="U390" s="24">
        <v>12</v>
      </c>
      <c r="V390" s="24">
        <v>25</v>
      </c>
      <c r="W390" s="24" t="s">
        <v>1531</v>
      </c>
      <c r="X390" s="24" t="s">
        <v>1451</v>
      </c>
      <c r="Y390" s="8"/>
    </row>
    <row r="391" ht="142.5" spans="1:25">
      <c r="A391" s="5">
        <v>386</v>
      </c>
      <c r="B391" s="24" t="s">
        <v>534</v>
      </c>
      <c r="C391" s="24" t="s">
        <v>535</v>
      </c>
      <c r="D391" s="24" t="s">
        <v>53</v>
      </c>
      <c r="E391" s="24" t="s">
        <v>1442</v>
      </c>
      <c r="F391" s="24" t="s">
        <v>1664</v>
      </c>
      <c r="G391" s="24" t="s">
        <v>1669</v>
      </c>
      <c r="H391" s="9" t="s">
        <v>79</v>
      </c>
      <c r="I391" s="24" t="s">
        <v>1670</v>
      </c>
      <c r="J391" s="26" t="s">
        <v>1454</v>
      </c>
      <c r="K391" s="24" t="s">
        <v>1455</v>
      </c>
      <c r="L391" s="24" t="s">
        <v>1671</v>
      </c>
      <c r="M391" s="24" t="s">
        <v>1672</v>
      </c>
      <c r="N391" s="24">
        <v>88</v>
      </c>
      <c r="O391" s="24">
        <v>68</v>
      </c>
      <c r="P391" s="24">
        <v>20</v>
      </c>
      <c r="Q391" s="24">
        <v>1</v>
      </c>
      <c r="R391" s="24">
        <v>553</v>
      </c>
      <c r="S391" s="24">
        <v>1904</v>
      </c>
      <c r="T391" s="24">
        <v>1</v>
      </c>
      <c r="U391" s="24">
        <v>12</v>
      </c>
      <c r="V391" s="24">
        <v>25</v>
      </c>
      <c r="W391" s="24" t="s">
        <v>1458</v>
      </c>
      <c r="X391" s="24" t="s">
        <v>1538</v>
      </c>
      <c r="Y391" s="8"/>
    </row>
    <row r="392" ht="85.5" spans="1:25">
      <c r="A392" s="5">
        <v>387</v>
      </c>
      <c r="B392" s="24" t="s">
        <v>534</v>
      </c>
      <c r="C392" s="24" t="s">
        <v>45</v>
      </c>
      <c r="D392" s="24" t="s">
        <v>220</v>
      </c>
      <c r="E392" s="24" t="s">
        <v>1442</v>
      </c>
      <c r="F392" s="24" t="s">
        <v>1664</v>
      </c>
      <c r="G392" s="24" t="s">
        <v>1673</v>
      </c>
      <c r="H392" s="24" t="s">
        <v>38</v>
      </c>
      <c r="I392" s="24" t="s">
        <v>1674</v>
      </c>
      <c r="J392" s="26" t="s">
        <v>1446</v>
      </c>
      <c r="K392" s="26" t="s">
        <v>1463</v>
      </c>
      <c r="L392" s="24" t="s">
        <v>1671</v>
      </c>
      <c r="M392" s="24" t="s">
        <v>1675</v>
      </c>
      <c r="N392" s="24">
        <v>10</v>
      </c>
      <c r="O392" s="24">
        <v>10</v>
      </c>
      <c r="P392" s="24">
        <v>0</v>
      </c>
      <c r="Q392" s="24">
        <v>1</v>
      </c>
      <c r="R392" s="24">
        <v>40</v>
      </c>
      <c r="S392" s="24">
        <v>102</v>
      </c>
      <c r="T392" s="24">
        <v>1</v>
      </c>
      <c r="U392" s="24">
        <v>12</v>
      </c>
      <c r="V392" s="24">
        <v>25</v>
      </c>
      <c r="W392" s="24" t="s">
        <v>1465</v>
      </c>
      <c r="X392" s="24" t="s">
        <v>1466</v>
      </c>
      <c r="Y392" s="8"/>
    </row>
    <row r="393" ht="85.5" spans="1:25">
      <c r="A393" s="5">
        <v>388</v>
      </c>
      <c r="B393" s="24" t="s">
        <v>534</v>
      </c>
      <c r="C393" s="24" t="s">
        <v>535</v>
      </c>
      <c r="D393" s="24" t="s">
        <v>53</v>
      </c>
      <c r="E393" s="24" t="s">
        <v>1442</v>
      </c>
      <c r="F393" s="24" t="s">
        <v>1664</v>
      </c>
      <c r="G393" s="24" t="s">
        <v>1676</v>
      </c>
      <c r="H393" s="24" t="s">
        <v>38</v>
      </c>
      <c r="I393" s="7" t="s">
        <v>1677</v>
      </c>
      <c r="J393" s="26" t="s">
        <v>1446</v>
      </c>
      <c r="K393" s="26" t="s">
        <v>1463</v>
      </c>
      <c r="L393" s="24" t="s">
        <v>1678</v>
      </c>
      <c r="M393" s="7" t="s">
        <v>1679</v>
      </c>
      <c r="N393" s="24">
        <v>50</v>
      </c>
      <c r="O393" s="24">
        <v>50</v>
      </c>
      <c r="P393" s="24">
        <v>0</v>
      </c>
      <c r="Q393" s="24">
        <v>1</v>
      </c>
      <c r="R393" s="24">
        <v>553</v>
      </c>
      <c r="S393" s="24">
        <v>1904</v>
      </c>
      <c r="T393" s="24">
        <v>1</v>
      </c>
      <c r="U393" s="24">
        <v>12</v>
      </c>
      <c r="V393" s="24">
        <v>25</v>
      </c>
      <c r="W393" s="7" t="s">
        <v>1471</v>
      </c>
      <c r="X393" s="24" t="s">
        <v>1680</v>
      </c>
      <c r="Y393" s="8"/>
    </row>
    <row r="394" ht="285" spans="1:25">
      <c r="A394" s="5">
        <v>389</v>
      </c>
      <c r="B394" s="5" t="s">
        <v>44</v>
      </c>
      <c r="C394" s="24" t="s">
        <v>45</v>
      </c>
      <c r="D394" s="24" t="s">
        <v>1681</v>
      </c>
      <c r="E394" s="7" t="s">
        <v>1442</v>
      </c>
      <c r="F394" s="8" t="s">
        <v>1682</v>
      </c>
      <c r="G394" s="8" t="s">
        <v>1683</v>
      </c>
      <c r="H394" s="8" t="s">
        <v>38</v>
      </c>
      <c r="I394" s="24" t="s">
        <v>1684</v>
      </c>
      <c r="J394" s="18" t="s">
        <v>1446</v>
      </c>
      <c r="K394" s="18" t="s">
        <v>1685</v>
      </c>
      <c r="L394" s="8" t="s">
        <v>1686</v>
      </c>
      <c r="M394" s="24" t="s">
        <v>1687</v>
      </c>
      <c r="N394" s="8">
        <v>68</v>
      </c>
      <c r="O394" s="8">
        <v>58</v>
      </c>
      <c r="P394" s="8">
        <v>10</v>
      </c>
      <c r="Q394" s="8">
        <v>1</v>
      </c>
      <c r="R394" s="8">
        <v>688</v>
      </c>
      <c r="S394" s="8">
        <v>2258</v>
      </c>
      <c r="T394" s="8">
        <v>1</v>
      </c>
      <c r="U394" s="8">
        <v>54</v>
      </c>
      <c r="V394" s="8">
        <v>150</v>
      </c>
      <c r="W394" s="5" t="s">
        <v>1688</v>
      </c>
      <c r="X394" s="5" t="s">
        <v>1543</v>
      </c>
      <c r="Y394" s="24"/>
    </row>
    <row r="395" ht="285" spans="1:25">
      <c r="A395" s="5">
        <v>390</v>
      </c>
      <c r="B395" s="24" t="s">
        <v>534</v>
      </c>
      <c r="C395" s="24" t="s">
        <v>535</v>
      </c>
      <c r="D395" s="24" t="s">
        <v>53</v>
      </c>
      <c r="E395" s="24" t="s">
        <v>1442</v>
      </c>
      <c r="F395" s="24" t="s">
        <v>1682</v>
      </c>
      <c r="G395" s="24" t="s">
        <v>1689</v>
      </c>
      <c r="H395" s="24" t="s">
        <v>38</v>
      </c>
      <c r="I395" s="24" t="s">
        <v>1684</v>
      </c>
      <c r="J395" s="26" t="s">
        <v>1454</v>
      </c>
      <c r="K395" s="24" t="s">
        <v>1690</v>
      </c>
      <c r="L395" s="24" t="s">
        <v>1686</v>
      </c>
      <c r="M395" s="24" t="s">
        <v>1691</v>
      </c>
      <c r="N395" s="24">
        <v>185</v>
      </c>
      <c r="O395" s="24">
        <v>148</v>
      </c>
      <c r="P395" s="24">
        <v>37</v>
      </c>
      <c r="Q395" s="24">
        <v>1</v>
      </c>
      <c r="R395" s="24">
        <v>678</v>
      </c>
      <c r="S395" s="8">
        <v>2258</v>
      </c>
      <c r="T395" s="24">
        <v>1</v>
      </c>
      <c r="U395" s="8">
        <v>54</v>
      </c>
      <c r="V395" s="8">
        <v>150</v>
      </c>
      <c r="W395" s="24" t="s">
        <v>1458</v>
      </c>
      <c r="X395" s="24" t="s">
        <v>1538</v>
      </c>
      <c r="Y395" s="24"/>
    </row>
    <row r="396" ht="128.25" spans="1:25">
      <c r="A396" s="5">
        <v>391</v>
      </c>
      <c r="B396" s="24" t="s">
        <v>534</v>
      </c>
      <c r="C396" s="24" t="s">
        <v>535</v>
      </c>
      <c r="D396" s="24" t="s">
        <v>53</v>
      </c>
      <c r="E396" s="24" t="s">
        <v>1442</v>
      </c>
      <c r="F396" s="5" t="s">
        <v>1692</v>
      </c>
      <c r="G396" s="7" t="s">
        <v>1693</v>
      </c>
      <c r="H396" s="7" t="s">
        <v>38</v>
      </c>
      <c r="I396" s="5" t="s">
        <v>1694</v>
      </c>
      <c r="J396" s="18" t="s">
        <v>1446</v>
      </c>
      <c r="K396" s="18" t="s">
        <v>1463</v>
      </c>
      <c r="L396" s="7" t="s">
        <v>1695</v>
      </c>
      <c r="M396" s="7" t="s">
        <v>1696</v>
      </c>
      <c r="N396" s="7">
        <v>70</v>
      </c>
      <c r="O396" s="7">
        <v>50</v>
      </c>
      <c r="P396" s="7">
        <v>20</v>
      </c>
      <c r="Q396" s="7">
        <v>1</v>
      </c>
      <c r="R396" s="7">
        <v>280</v>
      </c>
      <c r="S396" s="7">
        <v>683</v>
      </c>
      <c r="T396" s="7">
        <v>0</v>
      </c>
      <c r="U396" s="7">
        <v>48</v>
      </c>
      <c r="V396" s="7">
        <v>108</v>
      </c>
      <c r="W396" s="7" t="s">
        <v>1458</v>
      </c>
      <c r="X396" s="7" t="s">
        <v>1501</v>
      </c>
      <c r="Y396" s="7"/>
    </row>
    <row r="397" ht="85.5" spans="1:25">
      <c r="A397" s="5">
        <v>392</v>
      </c>
      <c r="B397" s="5" t="s">
        <v>44</v>
      </c>
      <c r="C397" s="24" t="s">
        <v>45</v>
      </c>
      <c r="D397" s="24" t="s">
        <v>220</v>
      </c>
      <c r="E397" s="7" t="s">
        <v>1442</v>
      </c>
      <c r="F397" s="5" t="s">
        <v>1692</v>
      </c>
      <c r="G397" s="7" t="s">
        <v>1697</v>
      </c>
      <c r="H397" s="7" t="s">
        <v>38</v>
      </c>
      <c r="I397" s="7" t="s">
        <v>1698</v>
      </c>
      <c r="J397" s="18" t="s">
        <v>1561</v>
      </c>
      <c r="K397" s="18" t="s">
        <v>1463</v>
      </c>
      <c r="L397" s="7" t="s">
        <v>1695</v>
      </c>
      <c r="M397" s="7" t="s">
        <v>1699</v>
      </c>
      <c r="N397" s="7">
        <v>40</v>
      </c>
      <c r="O397" s="7">
        <v>25</v>
      </c>
      <c r="P397" s="7">
        <v>15</v>
      </c>
      <c r="Q397" s="7">
        <v>1</v>
      </c>
      <c r="R397" s="7">
        <v>163</v>
      </c>
      <c r="S397" s="7">
        <v>549</v>
      </c>
      <c r="T397" s="7">
        <v>0</v>
      </c>
      <c r="U397" s="7">
        <v>48</v>
      </c>
      <c r="V397" s="7">
        <v>108</v>
      </c>
      <c r="W397" s="7" t="s">
        <v>1465</v>
      </c>
      <c r="X397" s="7" t="s">
        <v>1597</v>
      </c>
      <c r="Y397" s="7"/>
    </row>
    <row r="398" ht="57" spans="1:25">
      <c r="A398" s="5">
        <v>393</v>
      </c>
      <c r="B398" s="8" t="s">
        <v>1700</v>
      </c>
      <c r="C398" s="8" t="s">
        <v>45</v>
      </c>
      <c r="D398" s="8" t="s">
        <v>275</v>
      </c>
      <c r="E398" s="8" t="s">
        <v>1442</v>
      </c>
      <c r="F398" s="8" t="s">
        <v>1701</v>
      </c>
      <c r="G398" s="8" t="s">
        <v>1702</v>
      </c>
      <c r="H398" s="8" t="s">
        <v>38</v>
      </c>
      <c r="I398" s="8" t="s">
        <v>1703</v>
      </c>
      <c r="J398" s="32" t="s">
        <v>1446</v>
      </c>
      <c r="K398" s="32" t="s">
        <v>1463</v>
      </c>
      <c r="L398" s="8" t="s">
        <v>1704</v>
      </c>
      <c r="M398" s="8" t="s">
        <v>1705</v>
      </c>
      <c r="N398" s="8">
        <v>50</v>
      </c>
      <c r="O398" s="8">
        <v>45</v>
      </c>
      <c r="P398" s="8">
        <v>5</v>
      </c>
      <c r="Q398" s="8">
        <v>1</v>
      </c>
      <c r="R398" s="8">
        <v>620</v>
      </c>
      <c r="S398" s="8">
        <v>2278</v>
      </c>
      <c r="T398" s="8">
        <v>1</v>
      </c>
      <c r="U398" s="8">
        <v>54</v>
      </c>
      <c r="V398" s="8">
        <v>165</v>
      </c>
      <c r="W398" s="8" t="s">
        <v>1706</v>
      </c>
      <c r="X398" s="8" t="s">
        <v>1543</v>
      </c>
      <c r="Y398" s="8"/>
    </row>
    <row r="399" ht="71.25" spans="1:25">
      <c r="A399" s="5">
        <v>394</v>
      </c>
      <c r="B399" s="24" t="s">
        <v>534</v>
      </c>
      <c r="C399" s="24" t="s">
        <v>535</v>
      </c>
      <c r="D399" s="24" t="s">
        <v>53</v>
      </c>
      <c r="E399" s="8" t="s">
        <v>1442</v>
      </c>
      <c r="F399" s="8" t="s">
        <v>1701</v>
      </c>
      <c r="G399" s="8" t="s">
        <v>1707</v>
      </c>
      <c r="H399" s="8" t="s">
        <v>38</v>
      </c>
      <c r="I399" s="8" t="s">
        <v>1708</v>
      </c>
      <c r="J399" s="32" t="s">
        <v>1516</v>
      </c>
      <c r="K399" s="32" t="s">
        <v>1463</v>
      </c>
      <c r="L399" s="8" t="s">
        <v>1709</v>
      </c>
      <c r="M399" s="8" t="s">
        <v>1710</v>
      </c>
      <c r="N399" s="8">
        <v>30</v>
      </c>
      <c r="O399" s="8">
        <v>20</v>
      </c>
      <c r="P399" s="8">
        <v>10</v>
      </c>
      <c r="Q399" s="8">
        <v>1</v>
      </c>
      <c r="R399" s="8">
        <v>50</v>
      </c>
      <c r="S399" s="8">
        <v>156</v>
      </c>
      <c r="T399" s="8">
        <v>1</v>
      </c>
      <c r="U399" s="8">
        <v>3</v>
      </c>
      <c r="V399" s="8">
        <v>10</v>
      </c>
      <c r="W399" s="8" t="s">
        <v>1711</v>
      </c>
      <c r="X399" s="8" t="s">
        <v>1538</v>
      </c>
      <c r="Y399" s="8"/>
    </row>
    <row r="400" ht="85.5" spans="1:25">
      <c r="A400" s="5">
        <v>395</v>
      </c>
      <c r="B400" s="8" t="s">
        <v>534</v>
      </c>
      <c r="C400" s="8" t="s">
        <v>45</v>
      </c>
      <c r="D400" s="7" t="s">
        <v>1712</v>
      </c>
      <c r="E400" s="7" t="s">
        <v>1442</v>
      </c>
      <c r="F400" s="5" t="s">
        <v>1713</v>
      </c>
      <c r="G400" s="7" t="s">
        <v>1714</v>
      </c>
      <c r="H400" s="5" t="s">
        <v>196</v>
      </c>
      <c r="I400" s="5" t="s">
        <v>1715</v>
      </c>
      <c r="J400" s="7">
        <v>2023.1</v>
      </c>
      <c r="K400" s="33">
        <v>2023.1</v>
      </c>
      <c r="L400" s="24" t="s">
        <v>1716</v>
      </c>
      <c r="M400" s="7" t="s">
        <v>1717</v>
      </c>
      <c r="N400" s="7">
        <v>50</v>
      </c>
      <c r="O400" s="7">
        <v>35</v>
      </c>
      <c r="P400" s="7">
        <v>15</v>
      </c>
      <c r="Q400" s="7">
        <v>1</v>
      </c>
      <c r="R400" s="7">
        <v>747</v>
      </c>
      <c r="S400" s="7">
        <v>2818</v>
      </c>
      <c r="T400" s="7">
        <v>0</v>
      </c>
      <c r="U400" s="7">
        <v>53</v>
      </c>
      <c r="V400" s="7">
        <v>125</v>
      </c>
      <c r="W400" s="7" t="s">
        <v>1718</v>
      </c>
      <c r="X400" s="7" t="s">
        <v>1719</v>
      </c>
      <c r="Y400" s="8"/>
    </row>
    <row r="401" ht="71.25" spans="1:25">
      <c r="A401" s="5">
        <v>396</v>
      </c>
      <c r="B401" s="5" t="s">
        <v>32</v>
      </c>
      <c r="C401" s="24" t="s">
        <v>33</v>
      </c>
      <c r="D401" s="24" t="s">
        <v>1441</v>
      </c>
      <c r="E401" s="7" t="s">
        <v>1442</v>
      </c>
      <c r="F401" s="5" t="s">
        <v>1713</v>
      </c>
      <c r="G401" s="7" t="s">
        <v>1720</v>
      </c>
      <c r="H401" s="5" t="s">
        <v>38</v>
      </c>
      <c r="I401" s="5" t="s">
        <v>1721</v>
      </c>
      <c r="J401" s="23">
        <v>2023.5</v>
      </c>
      <c r="K401" s="33">
        <v>2023.11</v>
      </c>
      <c r="L401" s="7" t="s">
        <v>1722</v>
      </c>
      <c r="M401" s="5" t="s">
        <v>1723</v>
      </c>
      <c r="N401" s="7">
        <v>73</v>
      </c>
      <c r="O401" s="7">
        <v>40</v>
      </c>
      <c r="P401" s="7">
        <v>33</v>
      </c>
      <c r="Q401" s="7">
        <v>1</v>
      </c>
      <c r="R401" s="7">
        <v>747</v>
      </c>
      <c r="S401" s="7">
        <v>2818</v>
      </c>
      <c r="T401" s="7">
        <v>0</v>
      </c>
      <c r="U401" s="7">
        <v>53</v>
      </c>
      <c r="V401" s="7">
        <v>125</v>
      </c>
      <c r="W401" s="35" t="s">
        <v>1724</v>
      </c>
      <c r="X401" s="7" t="s">
        <v>1532</v>
      </c>
      <c r="Y401" s="8"/>
    </row>
    <row r="402" ht="85.5" spans="1:25">
      <c r="A402" s="5">
        <v>397</v>
      </c>
      <c r="B402" s="24" t="s">
        <v>534</v>
      </c>
      <c r="C402" s="24" t="s">
        <v>535</v>
      </c>
      <c r="D402" s="24" t="s">
        <v>53</v>
      </c>
      <c r="E402" s="7" t="s">
        <v>1442</v>
      </c>
      <c r="F402" s="5" t="s">
        <v>1713</v>
      </c>
      <c r="G402" s="24" t="s">
        <v>1725</v>
      </c>
      <c r="H402" s="24" t="s">
        <v>38</v>
      </c>
      <c r="I402" s="24" t="s">
        <v>1726</v>
      </c>
      <c r="J402" s="23">
        <v>2023.3</v>
      </c>
      <c r="K402" s="33">
        <v>2023.12</v>
      </c>
      <c r="L402" s="24" t="s">
        <v>1716</v>
      </c>
      <c r="M402" s="24" t="s">
        <v>1727</v>
      </c>
      <c r="N402" s="24">
        <v>65</v>
      </c>
      <c r="O402" s="24">
        <v>55</v>
      </c>
      <c r="P402" s="24">
        <v>10</v>
      </c>
      <c r="Q402" s="7">
        <v>1</v>
      </c>
      <c r="R402" s="7">
        <v>747</v>
      </c>
      <c r="S402" s="7">
        <v>2818</v>
      </c>
      <c r="T402" s="7">
        <v>0</v>
      </c>
      <c r="U402" s="7">
        <v>53</v>
      </c>
      <c r="V402" s="7">
        <v>125</v>
      </c>
      <c r="W402" s="7" t="s">
        <v>1458</v>
      </c>
      <c r="X402" s="7" t="s">
        <v>1719</v>
      </c>
      <c r="Y402" s="8"/>
    </row>
    <row r="403" ht="85.5" spans="1:25">
      <c r="A403" s="5">
        <v>398</v>
      </c>
      <c r="B403" s="24" t="s">
        <v>534</v>
      </c>
      <c r="C403" s="7" t="s">
        <v>1485</v>
      </c>
      <c r="D403" s="24" t="s">
        <v>1728</v>
      </c>
      <c r="E403" s="8" t="s">
        <v>1442</v>
      </c>
      <c r="F403" s="5" t="s">
        <v>1729</v>
      </c>
      <c r="G403" s="8" t="s">
        <v>1730</v>
      </c>
      <c r="H403" s="5" t="s">
        <v>616</v>
      </c>
      <c r="I403" s="5" t="s">
        <v>1731</v>
      </c>
      <c r="J403" s="18" t="s">
        <v>1446</v>
      </c>
      <c r="K403" s="18" t="s">
        <v>1463</v>
      </c>
      <c r="L403" s="5" t="s">
        <v>1732</v>
      </c>
      <c r="M403" s="8" t="s">
        <v>1733</v>
      </c>
      <c r="N403" s="8">
        <v>11</v>
      </c>
      <c r="O403" s="8">
        <v>8</v>
      </c>
      <c r="P403" s="8">
        <v>3</v>
      </c>
      <c r="Q403" s="8">
        <v>1</v>
      </c>
      <c r="R403" s="8">
        <v>760</v>
      </c>
      <c r="S403" s="8">
        <v>2860</v>
      </c>
      <c r="T403" s="8">
        <v>0</v>
      </c>
      <c r="U403" s="8">
        <v>3</v>
      </c>
      <c r="V403" s="8">
        <v>8</v>
      </c>
      <c r="W403" s="8" t="s">
        <v>1506</v>
      </c>
      <c r="X403" s="8" t="s">
        <v>1734</v>
      </c>
      <c r="Y403" s="8"/>
    </row>
    <row r="404" ht="71.25" spans="1:25">
      <c r="A404" s="5">
        <v>399</v>
      </c>
      <c r="B404" s="24" t="s">
        <v>534</v>
      </c>
      <c r="C404" s="24" t="s">
        <v>535</v>
      </c>
      <c r="D404" s="24" t="s">
        <v>53</v>
      </c>
      <c r="E404" s="8" t="s">
        <v>1442</v>
      </c>
      <c r="F404" s="5" t="s">
        <v>1729</v>
      </c>
      <c r="G404" s="8" t="s">
        <v>1735</v>
      </c>
      <c r="H404" s="5" t="s">
        <v>616</v>
      </c>
      <c r="I404" s="5" t="s">
        <v>1736</v>
      </c>
      <c r="J404" s="18" t="s">
        <v>1521</v>
      </c>
      <c r="K404" s="18" t="s">
        <v>1463</v>
      </c>
      <c r="L404" s="5" t="s">
        <v>1732</v>
      </c>
      <c r="M404" s="5" t="s">
        <v>1737</v>
      </c>
      <c r="N404" s="8">
        <v>20</v>
      </c>
      <c r="O404" s="8">
        <v>20</v>
      </c>
      <c r="P404" s="8">
        <v>0</v>
      </c>
      <c r="Q404" s="8">
        <v>1</v>
      </c>
      <c r="R404" s="8">
        <v>50</v>
      </c>
      <c r="S404" s="8">
        <v>200</v>
      </c>
      <c r="T404" s="8">
        <v>0</v>
      </c>
      <c r="U404" s="8">
        <v>5</v>
      </c>
      <c r="V404" s="8">
        <v>13</v>
      </c>
      <c r="W404" s="8" t="s">
        <v>1506</v>
      </c>
      <c r="X404" s="8" t="s">
        <v>1738</v>
      </c>
      <c r="Y404" s="8"/>
    </row>
    <row r="405" ht="71.25" spans="1:25">
      <c r="A405" s="5">
        <v>400</v>
      </c>
      <c r="B405" s="5" t="s">
        <v>32</v>
      </c>
      <c r="C405" s="24" t="s">
        <v>33</v>
      </c>
      <c r="D405" s="24" t="s">
        <v>1441</v>
      </c>
      <c r="E405" s="8" t="s">
        <v>1442</v>
      </c>
      <c r="F405" s="5" t="s">
        <v>1729</v>
      </c>
      <c r="G405" s="8" t="s">
        <v>1739</v>
      </c>
      <c r="H405" s="5" t="s">
        <v>616</v>
      </c>
      <c r="I405" s="5" t="s">
        <v>1740</v>
      </c>
      <c r="J405" s="18" t="s">
        <v>1741</v>
      </c>
      <c r="K405" s="18" t="s">
        <v>1463</v>
      </c>
      <c r="L405" s="5" t="s">
        <v>1742</v>
      </c>
      <c r="M405" s="5" t="s">
        <v>1743</v>
      </c>
      <c r="N405" s="8">
        <v>75</v>
      </c>
      <c r="O405" s="8">
        <v>55</v>
      </c>
      <c r="P405" s="8">
        <v>20</v>
      </c>
      <c r="Q405" s="8">
        <v>1</v>
      </c>
      <c r="R405" s="8">
        <v>300</v>
      </c>
      <c r="S405" s="8">
        <v>620</v>
      </c>
      <c r="T405" s="8">
        <v>0</v>
      </c>
      <c r="U405" s="8">
        <v>12</v>
      </c>
      <c r="V405" s="8">
        <v>40</v>
      </c>
      <c r="W405" s="35" t="s">
        <v>1724</v>
      </c>
      <c r="X405" s="7" t="s">
        <v>1744</v>
      </c>
      <c r="Y405" s="8"/>
    </row>
    <row r="406" ht="57" spans="1:25">
      <c r="A406" s="5">
        <v>401</v>
      </c>
      <c r="B406" s="24" t="s">
        <v>534</v>
      </c>
      <c r="C406" s="24" t="s">
        <v>535</v>
      </c>
      <c r="D406" s="24" t="s">
        <v>53</v>
      </c>
      <c r="E406" s="24" t="s">
        <v>1442</v>
      </c>
      <c r="F406" s="24" t="s">
        <v>1745</v>
      </c>
      <c r="G406" s="24" t="s">
        <v>1746</v>
      </c>
      <c r="H406" s="24" t="s">
        <v>38</v>
      </c>
      <c r="I406" s="24" t="s">
        <v>1747</v>
      </c>
      <c r="J406" s="26" t="s">
        <v>1454</v>
      </c>
      <c r="K406" s="24" t="s">
        <v>1535</v>
      </c>
      <c r="L406" s="24" t="s">
        <v>1748</v>
      </c>
      <c r="M406" s="24" t="s">
        <v>1749</v>
      </c>
      <c r="N406" s="24">
        <v>50</v>
      </c>
      <c r="O406" s="24">
        <v>35</v>
      </c>
      <c r="P406" s="24">
        <v>15</v>
      </c>
      <c r="Q406" s="24">
        <v>1</v>
      </c>
      <c r="R406" s="24">
        <v>540</v>
      </c>
      <c r="S406" s="24">
        <v>1840</v>
      </c>
      <c r="T406" s="24">
        <v>0</v>
      </c>
      <c r="U406" s="24">
        <v>50</v>
      </c>
      <c r="V406" s="24">
        <v>119</v>
      </c>
      <c r="W406" s="24" t="s">
        <v>1458</v>
      </c>
      <c r="X406" s="24" t="s">
        <v>1538</v>
      </c>
      <c r="Y406" s="24"/>
    </row>
    <row r="407" ht="71.25" spans="1:25">
      <c r="A407" s="5">
        <v>402</v>
      </c>
      <c r="B407" s="24" t="s">
        <v>534</v>
      </c>
      <c r="C407" s="24" t="s">
        <v>936</v>
      </c>
      <c r="D407" s="24" t="s">
        <v>220</v>
      </c>
      <c r="E407" s="24" t="s">
        <v>1442</v>
      </c>
      <c r="F407" s="24" t="s">
        <v>1745</v>
      </c>
      <c r="G407" s="24" t="s">
        <v>1750</v>
      </c>
      <c r="H407" s="24" t="s">
        <v>38</v>
      </c>
      <c r="I407" s="24" t="s">
        <v>1751</v>
      </c>
      <c r="J407" s="26" t="s">
        <v>1541</v>
      </c>
      <c r="K407" s="26" t="s">
        <v>1463</v>
      </c>
      <c r="L407" s="24" t="s">
        <v>1748</v>
      </c>
      <c r="M407" s="24" t="s">
        <v>1752</v>
      </c>
      <c r="N407" s="24">
        <v>20</v>
      </c>
      <c r="O407" s="24">
        <v>20</v>
      </c>
      <c r="P407" s="24">
        <v>0</v>
      </c>
      <c r="Q407" s="24">
        <v>1</v>
      </c>
      <c r="R407" s="24">
        <v>540</v>
      </c>
      <c r="S407" s="24">
        <v>1840</v>
      </c>
      <c r="T407" s="24">
        <v>0</v>
      </c>
      <c r="U407" s="24">
        <v>50</v>
      </c>
      <c r="V407" s="24">
        <v>119</v>
      </c>
      <c r="W407" s="24" t="s">
        <v>1465</v>
      </c>
      <c r="X407" s="24" t="s">
        <v>1543</v>
      </c>
      <c r="Y407" s="24"/>
    </row>
    <row r="408" ht="71.25" spans="1:25">
      <c r="A408" s="5">
        <v>403</v>
      </c>
      <c r="B408" s="24" t="s">
        <v>534</v>
      </c>
      <c r="C408" s="8" t="s">
        <v>151</v>
      </c>
      <c r="D408" s="8" t="s">
        <v>152</v>
      </c>
      <c r="E408" s="8" t="s">
        <v>1442</v>
      </c>
      <c r="F408" s="8" t="s">
        <v>1753</v>
      </c>
      <c r="G408" s="8" t="s">
        <v>1754</v>
      </c>
      <c r="H408" s="8" t="s">
        <v>616</v>
      </c>
      <c r="I408" s="8" t="s">
        <v>1755</v>
      </c>
      <c r="J408" s="8">
        <v>2023.3</v>
      </c>
      <c r="K408" s="8" t="s">
        <v>1447</v>
      </c>
      <c r="L408" s="8" t="s">
        <v>1756</v>
      </c>
      <c r="M408" s="8" t="s">
        <v>1757</v>
      </c>
      <c r="N408" s="8">
        <v>20</v>
      </c>
      <c r="O408" s="8">
        <v>10</v>
      </c>
      <c r="P408" s="8">
        <v>10</v>
      </c>
      <c r="Q408" s="8">
        <v>1</v>
      </c>
      <c r="R408" s="8">
        <v>45</v>
      </c>
      <c r="S408" s="8">
        <v>102</v>
      </c>
      <c r="T408" s="8">
        <v>0</v>
      </c>
      <c r="U408" s="8">
        <v>5</v>
      </c>
      <c r="V408" s="8">
        <v>11</v>
      </c>
      <c r="W408" s="24" t="s">
        <v>1465</v>
      </c>
      <c r="X408" s="24" t="s">
        <v>1543</v>
      </c>
      <c r="Y408" s="8"/>
    </row>
    <row r="409" ht="71.25" spans="1:25">
      <c r="A409" s="5">
        <v>404</v>
      </c>
      <c r="B409" s="24" t="s">
        <v>534</v>
      </c>
      <c r="C409" s="24" t="s">
        <v>1485</v>
      </c>
      <c r="D409" s="24" t="s">
        <v>275</v>
      </c>
      <c r="E409" s="8" t="s">
        <v>1442</v>
      </c>
      <c r="F409" s="8" t="s">
        <v>1753</v>
      </c>
      <c r="G409" s="8" t="s">
        <v>1758</v>
      </c>
      <c r="H409" s="8" t="s">
        <v>38</v>
      </c>
      <c r="I409" s="8" t="s">
        <v>1759</v>
      </c>
      <c r="J409" s="8">
        <v>2023.3</v>
      </c>
      <c r="K409" s="8" t="s">
        <v>1447</v>
      </c>
      <c r="L409" s="8" t="s">
        <v>1756</v>
      </c>
      <c r="M409" s="8" t="s">
        <v>1760</v>
      </c>
      <c r="N409" s="8">
        <v>20</v>
      </c>
      <c r="O409" s="8">
        <v>15</v>
      </c>
      <c r="P409" s="8">
        <v>5</v>
      </c>
      <c r="Q409" s="8">
        <v>1</v>
      </c>
      <c r="R409" s="8">
        <v>55</v>
      </c>
      <c r="S409" s="8">
        <v>115</v>
      </c>
      <c r="T409" s="8">
        <v>0</v>
      </c>
      <c r="U409" s="8">
        <v>6</v>
      </c>
      <c r="V409" s="8">
        <v>13</v>
      </c>
      <c r="W409" s="24" t="s">
        <v>1465</v>
      </c>
      <c r="X409" s="24" t="s">
        <v>1543</v>
      </c>
      <c r="Y409" s="8"/>
    </row>
    <row r="410" ht="71.25" spans="1:25">
      <c r="A410" s="5">
        <v>405</v>
      </c>
      <c r="B410" s="5" t="s">
        <v>32</v>
      </c>
      <c r="C410" s="24" t="s">
        <v>33</v>
      </c>
      <c r="D410" s="24" t="s">
        <v>1441</v>
      </c>
      <c r="E410" s="8" t="s">
        <v>1442</v>
      </c>
      <c r="F410" s="8" t="s">
        <v>1753</v>
      </c>
      <c r="G410" s="8" t="s">
        <v>1761</v>
      </c>
      <c r="H410" s="8" t="s">
        <v>616</v>
      </c>
      <c r="I410" s="8" t="s">
        <v>1762</v>
      </c>
      <c r="J410" s="8">
        <v>2023.2</v>
      </c>
      <c r="K410" s="34">
        <v>2023.1</v>
      </c>
      <c r="L410" s="8" t="s">
        <v>1763</v>
      </c>
      <c r="M410" s="8" t="s">
        <v>1764</v>
      </c>
      <c r="N410" s="8">
        <v>25</v>
      </c>
      <c r="O410" s="8">
        <v>18</v>
      </c>
      <c r="P410" s="8">
        <v>7</v>
      </c>
      <c r="Q410" s="8">
        <v>1</v>
      </c>
      <c r="R410" s="8">
        <v>30</v>
      </c>
      <c r="S410" s="8">
        <v>145</v>
      </c>
      <c r="T410" s="8">
        <v>0</v>
      </c>
      <c r="U410" s="8">
        <v>3</v>
      </c>
      <c r="V410" s="8">
        <v>10</v>
      </c>
      <c r="W410" s="35" t="s">
        <v>1450</v>
      </c>
      <c r="X410" s="7" t="s">
        <v>1744</v>
      </c>
      <c r="Y410" s="8"/>
    </row>
    <row r="411" ht="71.25" spans="1:25">
      <c r="A411" s="5">
        <v>406</v>
      </c>
      <c r="B411" s="24" t="s">
        <v>534</v>
      </c>
      <c r="C411" s="24" t="s">
        <v>1485</v>
      </c>
      <c r="D411" s="24" t="s">
        <v>275</v>
      </c>
      <c r="E411" s="8" t="s">
        <v>1442</v>
      </c>
      <c r="F411" s="8" t="s">
        <v>1765</v>
      </c>
      <c r="G411" s="8" t="s">
        <v>1766</v>
      </c>
      <c r="H411" s="8" t="s">
        <v>616</v>
      </c>
      <c r="I411" s="8" t="s">
        <v>1767</v>
      </c>
      <c r="J411" s="8">
        <v>2023.3</v>
      </c>
      <c r="K411" s="8" t="s">
        <v>1447</v>
      </c>
      <c r="L411" s="8" t="s">
        <v>1768</v>
      </c>
      <c r="M411" s="8" t="s">
        <v>1769</v>
      </c>
      <c r="N411" s="8">
        <v>35</v>
      </c>
      <c r="O411" s="8">
        <v>25</v>
      </c>
      <c r="P411" s="8">
        <v>10</v>
      </c>
      <c r="Q411" s="8">
        <v>1</v>
      </c>
      <c r="R411" s="8">
        <v>22</v>
      </c>
      <c r="S411" s="8">
        <v>88</v>
      </c>
      <c r="T411" s="8">
        <v>0</v>
      </c>
      <c r="U411" s="8">
        <v>4</v>
      </c>
      <c r="V411" s="8">
        <v>15</v>
      </c>
      <c r="W411" s="24" t="s">
        <v>1465</v>
      </c>
      <c r="X411" s="24" t="s">
        <v>1543</v>
      </c>
      <c r="Y411" s="8"/>
    </row>
    <row r="412" ht="85.5" spans="1:25">
      <c r="A412" s="5">
        <v>407</v>
      </c>
      <c r="B412" s="24" t="s">
        <v>534</v>
      </c>
      <c r="C412" s="24" t="s">
        <v>535</v>
      </c>
      <c r="D412" s="24" t="s">
        <v>53</v>
      </c>
      <c r="E412" s="8" t="s">
        <v>1442</v>
      </c>
      <c r="F412" s="8" t="s">
        <v>1765</v>
      </c>
      <c r="G412" s="8" t="s">
        <v>1770</v>
      </c>
      <c r="H412" s="8" t="s">
        <v>38</v>
      </c>
      <c r="I412" s="8" t="s">
        <v>1771</v>
      </c>
      <c r="J412" s="8">
        <v>2023.3</v>
      </c>
      <c r="K412" s="8">
        <v>2023.11</v>
      </c>
      <c r="L412" s="8" t="s">
        <v>1772</v>
      </c>
      <c r="M412" s="8" t="s">
        <v>1773</v>
      </c>
      <c r="N412" s="8">
        <v>80</v>
      </c>
      <c r="O412" s="8">
        <v>75</v>
      </c>
      <c r="P412" s="8">
        <v>5</v>
      </c>
      <c r="Q412" s="8">
        <v>1</v>
      </c>
      <c r="R412" s="8">
        <v>136</v>
      </c>
      <c r="S412" s="8">
        <v>465</v>
      </c>
      <c r="T412" s="8">
        <v>0</v>
      </c>
      <c r="U412" s="8">
        <v>13</v>
      </c>
      <c r="V412" s="8">
        <v>48</v>
      </c>
      <c r="W412" s="8" t="s">
        <v>1774</v>
      </c>
      <c r="X412" s="24" t="s">
        <v>1513</v>
      </c>
      <c r="Y412" s="8"/>
    </row>
    <row r="413" ht="71.25" spans="1:25">
      <c r="A413" s="5">
        <v>408</v>
      </c>
      <c r="B413" s="5" t="s">
        <v>32</v>
      </c>
      <c r="C413" s="24" t="s">
        <v>33</v>
      </c>
      <c r="D413" s="24" t="s">
        <v>1441</v>
      </c>
      <c r="E413" s="8" t="s">
        <v>1442</v>
      </c>
      <c r="F413" s="8" t="s">
        <v>1765</v>
      </c>
      <c r="G413" s="8" t="s">
        <v>1775</v>
      </c>
      <c r="H413" s="8" t="s">
        <v>38</v>
      </c>
      <c r="I413" s="8" t="s">
        <v>1776</v>
      </c>
      <c r="J413" s="8" t="s">
        <v>1741</v>
      </c>
      <c r="K413" s="8" t="s">
        <v>1463</v>
      </c>
      <c r="L413" s="8" t="s">
        <v>1777</v>
      </c>
      <c r="M413" s="8" t="s">
        <v>1778</v>
      </c>
      <c r="N413" s="8">
        <v>80</v>
      </c>
      <c r="O413" s="8">
        <v>60</v>
      </c>
      <c r="P413" s="8">
        <v>20</v>
      </c>
      <c r="Q413" s="8">
        <v>1</v>
      </c>
      <c r="R413" s="8">
        <v>80</v>
      </c>
      <c r="S413" s="8">
        <v>346</v>
      </c>
      <c r="T413" s="8">
        <v>0</v>
      </c>
      <c r="U413" s="8">
        <v>12</v>
      </c>
      <c r="V413" s="8">
        <v>40</v>
      </c>
      <c r="W413" s="35" t="s">
        <v>1450</v>
      </c>
      <c r="X413" s="7" t="s">
        <v>1744</v>
      </c>
      <c r="Y413" s="8"/>
    </row>
    <row r="414" ht="71.25" spans="1:25">
      <c r="A414" s="5">
        <v>409</v>
      </c>
      <c r="B414" s="5" t="s">
        <v>32</v>
      </c>
      <c r="C414" s="8" t="s">
        <v>92</v>
      </c>
      <c r="D414" s="8" t="s">
        <v>1779</v>
      </c>
      <c r="E414" s="5" t="s">
        <v>1442</v>
      </c>
      <c r="F414" s="5" t="s">
        <v>1780</v>
      </c>
      <c r="G414" s="5" t="s">
        <v>1781</v>
      </c>
      <c r="H414" s="5" t="s">
        <v>38</v>
      </c>
      <c r="I414" s="5" t="s">
        <v>1780</v>
      </c>
      <c r="J414" s="18" t="s">
        <v>1446</v>
      </c>
      <c r="K414" s="18" t="s">
        <v>1463</v>
      </c>
      <c r="L414" s="7" t="s">
        <v>1782</v>
      </c>
      <c r="M414" s="5" t="s">
        <v>1783</v>
      </c>
      <c r="N414" s="11">
        <v>100</v>
      </c>
      <c r="O414" s="11">
        <v>50</v>
      </c>
      <c r="P414" s="11">
        <v>50</v>
      </c>
      <c r="Q414" s="5">
        <v>25</v>
      </c>
      <c r="R414" s="5">
        <v>2588</v>
      </c>
      <c r="S414" s="5">
        <v>6521</v>
      </c>
      <c r="T414" s="5">
        <v>4</v>
      </c>
      <c r="U414" s="5">
        <v>321</v>
      </c>
      <c r="V414" s="5">
        <v>642</v>
      </c>
      <c r="W414" s="5" t="s">
        <v>1784</v>
      </c>
      <c r="X414" s="7" t="s">
        <v>1538</v>
      </c>
      <c r="Y414" s="5"/>
    </row>
    <row r="415" ht="42.75" spans="1:25">
      <c r="A415" s="5">
        <v>410</v>
      </c>
      <c r="B415" s="8" t="s">
        <v>534</v>
      </c>
      <c r="C415" s="8" t="s">
        <v>45</v>
      </c>
      <c r="D415" s="8" t="s">
        <v>46</v>
      </c>
      <c r="E415" s="8" t="s">
        <v>1785</v>
      </c>
      <c r="F415" s="8" t="s">
        <v>1786</v>
      </c>
      <c r="G415" s="8" t="s">
        <v>1787</v>
      </c>
      <c r="H415" s="8" t="s">
        <v>196</v>
      </c>
      <c r="I415" s="8" t="s">
        <v>1788</v>
      </c>
      <c r="J415" s="8">
        <v>2023.1</v>
      </c>
      <c r="K415" s="8">
        <v>2023.12</v>
      </c>
      <c r="L415" s="8" t="s">
        <v>1789</v>
      </c>
      <c r="M415" s="8" t="s">
        <v>1790</v>
      </c>
      <c r="N415" s="8">
        <v>20</v>
      </c>
      <c r="O415" s="8">
        <v>8</v>
      </c>
      <c r="P415" s="8">
        <v>12</v>
      </c>
      <c r="Q415" s="8">
        <v>1</v>
      </c>
      <c r="R415" s="8">
        <v>3</v>
      </c>
      <c r="S415" s="8">
        <v>14</v>
      </c>
      <c r="T415" s="8">
        <v>1</v>
      </c>
      <c r="U415" s="8">
        <v>1</v>
      </c>
      <c r="V415" s="8">
        <v>6</v>
      </c>
      <c r="W415" s="8" t="s">
        <v>1791</v>
      </c>
      <c r="X415" s="7" t="s">
        <v>1792</v>
      </c>
      <c r="Y415" s="8"/>
    </row>
    <row r="416" ht="71.25" spans="1:25">
      <c r="A416" s="5">
        <v>411</v>
      </c>
      <c r="B416" s="8" t="s">
        <v>534</v>
      </c>
      <c r="C416" s="8" t="s">
        <v>535</v>
      </c>
      <c r="D416" s="8" t="s">
        <v>53</v>
      </c>
      <c r="E416" s="8" t="s">
        <v>1785</v>
      </c>
      <c r="F416" s="8" t="s">
        <v>1786</v>
      </c>
      <c r="G416" s="8" t="s">
        <v>1793</v>
      </c>
      <c r="H416" s="8" t="s">
        <v>38</v>
      </c>
      <c r="I416" s="8" t="s">
        <v>1786</v>
      </c>
      <c r="J416" s="8">
        <v>2023.5</v>
      </c>
      <c r="K416" s="8">
        <v>2023.12</v>
      </c>
      <c r="L416" s="8" t="s">
        <v>1789</v>
      </c>
      <c r="M416" s="8" t="s">
        <v>1794</v>
      </c>
      <c r="N416" s="8">
        <v>50</v>
      </c>
      <c r="O416" s="8">
        <v>40</v>
      </c>
      <c r="P416" s="8">
        <v>10</v>
      </c>
      <c r="Q416" s="8">
        <v>1</v>
      </c>
      <c r="R416" s="8">
        <v>190</v>
      </c>
      <c r="S416" s="8">
        <v>1300</v>
      </c>
      <c r="T416" s="8">
        <v>1</v>
      </c>
      <c r="U416" s="8">
        <v>33</v>
      </c>
      <c r="V416" s="8">
        <v>83</v>
      </c>
      <c r="W416" s="8" t="s">
        <v>1795</v>
      </c>
      <c r="X416" s="7" t="s">
        <v>1796</v>
      </c>
      <c r="Y416" s="8"/>
    </row>
    <row r="417" ht="42.75" spans="1:25">
      <c r="A417" s="5">
        <v>412</v>
      </c>
      <c r="B417" s="8" t="s">
        <v>534</v>
      </c>
      <c r="C417" s="8" t="s">
        <v>45</v>
      </c>
      <c r="D417" s="8" t="s">
        <v>275</v>
      </c>
      <c r="E417" s="8" t="s">
        <v>1785</v>
      </c>
      <c r="F417" s="8" t="s">
        <v>1797</v>
      </c>
      <c r="G417" s="8" t="s">
        <v>1798</v>
      </c>
      <c r="H417" s="8" t="s">
        <v>38</v>
      </c>
      <c r="I417" s="8" t="s">
        <v>1797</v>
      </c>
      <c r="J417" s="8">
        <v>2023.1</v>
      </c>
      <c r="K417" s="8">
        <v>2023.12</v>
      </c>
      <c r="L417" s="8" t="s">
        <v>1799</v>
      </c>
      <c r="M417" s="8" t="s">
        <v>1800</v>
      </c>
      <c r="N417" s="8">
        <v>18</v>
      </c>
      <c r="O417" s="8">
        <v>8</v>
      </c>
      <c r="P417" s="8">
        <v>10</v>
      </c>
      <c r="Q417" s="8">
        <v>1</v>
      </c>
      <c r="R417" s="8">
        <v>25</v>
      </c>
      <c r="S417" s="8">
        <v>92</v>
      </c>
      <c r="T417" s="8">
        <v>1</v>
      </c>
      <c r="U417" s="8">
        <v>29</v>
      </c>
      <c r="V417" s="8">
        <v>81</v>
      </c>
      <c r="W417" s="8" t="s">
        <v>1801</v>
      </c>
      <c r="X417" s="7" t="s">
        <v>1792</v>
      </c>
      <c r="Y417" s="8"/>
    </row>
    <row r="418" ht="71.25" spans="1:25">
      <c r="A418" s="5">
        <v>413</v>
      </c>
      <c r="B418" s="8" t="s">
        <v>534</v>
      </c>
      <c r="C418" s="8" t="s">
        <v>535</v>
      </c>
      <c r="D418" s="8" t="s">
        <v>53</v>
      </c>
      <c r="E418" s="8" t="s">
        <v>1785</v>
      </c>
      <c r="F418" s="8" t="s">
        <v>1797</v>
      </c>
      <c r="G418" s="8" t="s">
        <v>1802</v>
      </c>
      <c r="H418" s="8" t="s">
        <v>38</v>
      </c>
      <c r="I418" s="8" t="s">
        <v>1797</v>
      </c>
      <c r="J418" s="8">
        <v>2023.5</v>
      </c>
      <c r="K418" s="8">
        <v>2023.12</v>
      </c>
      <c r="L418" s="8" t="s">
        <v>1803</v>
      </c>
      <c r="M418" s="8" t="s">
        <v>1804</v>
      </c>
      <c r="N418" s="8">
        <v>65</v>
      </c>
      <c r="O418" s="8">
        <v>40</v>
      </c>
      <c r="P418" s="8">
        <v>25</v>
      </c>
      <c r="Q418" s="8">
        <v>1</v>
      </c>
      <c r="R418" s="8">
        <v>326</v>
      </c>
      <c r="S418" s="8">
        <v>1365</v>
      </c>
      <c r="T418" s="8">
        <v>1</v>
      </c>
      <c r="U418" s="8">
        <v>23</v>
      </c>
      <c r="V418" s="8">
        <v>72</v>
      </c>
      <c r="W418" s="8" t="s">
        <v>1795</v>
      </c>
      <c r="X418" s="7" t="s">
        <v>1796</v>
      </c>
      <c r="Y418" s="8"/>
    </row>
    <row r="419" ht="71.25" spans="1:25">
      <c r="A419" s="5">
        <v>414</v>
      </c>
      <c r="B419" s="8" t="s">
        <v>534</v>
      </c>
      <c r="C419" s="8" t="s">
        <v>45</v>
      </c>
      <c r="D419" s="8" t="s">
        <v>46</v>
      </c>
      <c r="E419" s="8" t="s">
        <v>1785</v>
      </c>
      <c r="F419" s="8" t="s">
        <v>1797</v>
      </c>
      <c r="G419" s="8" t="s">
        <v>1805</v>
      </c>
      <c r="H419" s="8" t="s">
        <v>196</v>
      </c>
      <c r="I419" s="8" t="s">
        <v>1797</v>
      </c>
      <c r="J419" s="8">
        <v>2023.3</v>
      </c>
      <c r="K419" s="8">
        <v>2023.11</v>
      </c>
      <c r="L419" s="8" t="s">
        <v>1799</v>
      </c>
      <c r="M419" s="8" t="s">
        <v>1806</v>
      </c>
      <c r="N419" s="8">
        <v>150</v>
      </c>
      <c r="O419" s="8">
        <v>120</v>
      </c>
      <c r="P419" s="8">
        <v>30</v>
      </c>
      <c r="Q419" s="8">
        <v>1</v>
      </c>
      <c r="R419" s="8">
        <v>965</v>
      </c>
      <c r="S419" s="8">
        <v>3226</v>
      </c>
      <c r="T419" s="8">
        <v>1</v>
      </c>
      <c r="U419" s="8">
        <v>29</v>
      </c>
      <c r="V419" s="8">
        <v>81</v>
      </c>
      <c r="W419" s="8" t="s">
        <v>1807</v>
      </c>
      <c r="X419" s="7" t="s">
        <v>1792</v>
      </c>
      <c r="Y419" s="8"/>
    </row>
    <row r="420" ht="57" spans="1:25">
      <c r="A420" s="5">
        <v>415</v>
      </c>
      <c r="B420" s="8" t="s">
        <v>534</v>
      </c>
      <c r="C420" s="8" t="s">
        <v>45</v>
      </c>
      <c r="D420" s="8" t="s">
        <v>46</v>
      </c>
      <c r="E420" s="8" t="s">
        <v>1785</v>
      </c>
      <c r="F420" s="8" t="s">
        <v>1808</v>
      </c>
      <c r="G420" s="8" t="s">
        <v>1809</v>
      </c>
      <c r="H420" s="8" t="s">
        <v>196</v>
      </c>
      <c r="I420" s="8" t="s">
        <v>1810</v>
      </c>
      <c r="J420" s="8">
        <v>2023.4</v>
      </c>
      <c r="K420" s="34">
        <v>2023.1</v>
      </c>
      <c r="L420" s="8" t="s">
        <v>1811</v>
      </c>
      <c r="M420" s="8" t="s">
        <v>1812</v>
      </c>
      <c r="N420" s="8">
        <v>16</v>
      </c>
      <c r="O420" s="8">
        <v>13</v>
      </c>
      <c r="P420" s="8">
        <v>3</v>
      </c>
      <c r="Q420" s="8">
        <v>1</v>
      </c>
      <c r="R420" s="8">
        <v>4</v>
      </c>
      <c r="S420" s="8">
        <v>18</v>
      </c>
      <c r="T420" s="8">
        <v>1</v>
      </c>
      <c r="U420" s="8">
        <v>4</v>
      </c>
      <c r="V420" s="8">
        <v>9</v>
      </c>
      <c r="W420" s="8" t="s">
        <v>1791</v>
      </c>
      <c r="X420" s="7" t="s">
        <v>1792</v>
      </c>
      <c r="Y420" s="8"/>
    </row>
    <row r="421" ht="57" spans="1:25">
      <c r="A421" s="5">
        <v>416</v>
      </c>
      <c r="B421" s="8" t="s">
        <v>32</v>
      </c>
      <c r="C421" s="8" t="s">
        <v>33</v>
      </c>
      <c r="D421" s="8" t="s">
        <v>387</v>
      </c>
      <c r="E421" s="8" t="s">
        <v>1785</v>
      </c>
      <c r="F421" s="8" t="s">
        <v>1808</v>
      </c>
      <c r="G421" s="8" t="s">
        <v>1813</v>
      </c>
      <c r="H421" s="8" t="s">
        <v>38</v>
      </c>
      <c r="I421" s="8" t="s">
        <v>1814</v>
      </c>
      <c r="J421" s="8">
        <v>2023.1</v>
      </c>
      <c r="K421" s="8">
        <v>2023.11</v>
      </c>
      <c r="L421" s="8" t="s">
        <v>1815</v>
      </c>
      <c r="M421" s="8" t="s">
        <v>1816</v>
      </c>
      <c r="N421" s="8">
        <v>70</v>
      </c>
      <c r="O421" s="8">
        <v>62</v>
      </c>
      <c r="P421" s="8">
        <v>8</v>
      </c>
      <c r="Q421" s="8">
        <v>1</v>
      </c>
      <c r="R421" s="8">
        <v>33</v>
      </c>
      <c r="S421" s="8">
        <v>1800</v>
      </c>
      <c r="T421" s="8">
        <v>1</v>
      </c>
      <c r="U421" s="8">
        <v>33</v>
      </c>
      <c r="V421" s="8">
        <v>83</v>
      </c>
      <c r="W421" s="8" t="s">
        <v>1817</v>
      </c>
      <c r="X421" s="8" t="s">
        <v>1818</v>
      </c>
      <c r="Y421" s="8"/>
    </row>
    <row r="422" ht="42.75" spans="1:25">
      <c r="A422" s="5">
        <v>417</v>
      </c>
      <c r="B422" s="8" t="s">
        <v>534</v>
      </c>
      <c r="C422" s="8" t="s">
        <v>45</v>
      </c>
      <c r="D422" s="8" t="s">
        <v>46</v>
      </c>
      <c r="E422" s="8" t="s">
        <v>1785</v>
      </c>
      <c r="F422" s="8" t="s">
        <v>1819</v>
      </c>
      <c r="G422" s="8" t="s">
        <v>1820</v>
      </c>
      <c r="H422" s="8" t="s">
        <v>38</v>
      </c>
      <c r="I422" s="8" t="s">
        <v>1821</v>
      </c>
      <c r="J422" s="8">
        <v>2023.1</v>
      </c>
      <c r="K422" s="8">
        <v>2023.12</v>
      </c>
      <c r="L422" s="8" t="s">
        <v>1822</v>
      </c>
      <c r="M422" s="8" t="s">
        <v>1823</v>
      </c>
      <c r="N422" s="8">
        <v>15</v>
      </c>
      <c r="O422" s="8">
        <v>10</v>
      </c>
      <c r="P422" s="8">
        <v>5</v>
      </c>
      <c r="Q422" s="8">
        <v>1</v>
      </c>
      <c r="R422" s="8">
        <v>6</v>
      </c>
      <c r="S422" s="8">
        <v>15</v>
      </c>
      <c r="T422" s="8">
        <v>1</v>
      </c>
      <c r="U422" s="8">
        <v>1</v>
      </c>
      <c r="V422" s="8">
        <v>3</v>
      </c>
      <c r="W422" s="8" t="s">
        <v>1824</v>
      </c>
      <c r="X422" s="7" t="s">
        <v>1792</v>
      </c>
      <c r="Y422" s="8"/>
    </row>
    <row r="423" ht="85.5" spans="1:25">
      <c r="A423" s="5">
        <v>418</v>
      </c>
      <c r="B423" s="8" t="s">
        <v>534</v>
      </c>
      <c r="C423" s="8" t="s">
        <v>535</v>
      </c>
      <c r="D423" s="8" t="s">
        <v>53</v>
      </c>
      <c r="E423" s="8" t="s">
        <v>1785</v>
      </c>
      <c r="F423" s="8" t="s">
        <v>1819</v>
      </c>
      <c r="G423" s="8" t="s">
        <v>1825</v>
      </c>
      <c r="H423" s="8" t="s">
        <v>196</v>
      </c>
      <c r="I423" s="8" t="s">
        <v>1826</v>
      </c>
      <c r="J423" s="8">
        <v>2023.3</v>
      </c>
      <c r="K423" s="8">
        <v>2023.12</v>
      </c>
      <c r="L423" s="8" t="s">
        <v>1827</v>
      </c>
      <c r="M423" s="8" t="s">
        <v>1828</v>
      </c>
      <c r="N423" s="8">
        <v>65</v>
      </c>
      <c r="O423" s="8">
        <v>45</v>
      </c>
      <c r="P423" s="8">
        <v>20</v>
      </c>
      <c r="Q423" s="8">
        <v>1</v>
      </c>
      <c r="R423" s="8">
        <v>35</v>
      </c>
      <c r="S423" s="8">
        <v>142</v>
      </c>
      <c r="T423" s="8">
        <v>1</v>
      </c>
      <c r="U423" s="8">
        <v>3</v>
      </c>
      <c r="V423" s="8">
        <v>12</v>
      </c>
      <c r="W423" s="8" t="s">
        <v>1829</v>
      </c>
      <c r="X423" s="7" t="s">
        <v>1796</v>
      </c>
      <c r="Y423" s="8"/>
    </row>
    <row r="424" ht="57" spans="1:25">
      <c r="A424" s="5">
        <v>419</v>
      </c>
      <c r="B424" s="8" t="s">
        <v>32</v>
      </c>
      <c r="C424" s="8" t="s">
        <v>33</v>
      </c>
      <c r="D424" s="8" t="s">
        <v>34</v>
      </c>
      <c r="E424" s="8" t="s">
        <v>1785</v>
      </c>
      <c r="F424" s="8" t="s">
        <v>1819</v>
      </c>
      <c r="G424" s="8" t="s">
        <v>1830</v>
      </c>
      <c r="H424" s="8" t="s">
        <v>196</v>
      </c>
      <c r="I424" s="8" t="s">
        <v>1831</v>
      </c>
      <c r="J424" s="8">
        <v>2023.3</v>
      </c>
      <c r="K424" s="8">
        <v>2023.12</v>
      </c>
      <c r="L424" s="8" t="s">
        <v>1832</v>
      </c>
      <c r="M424" s="8" t="s">
        <v>1833</v>
      </c>
      <c r="N424" s="8">
        <v>20</v>
      </c>
      <c r="O424" s="8">
        <v>15</v>
      </c>
      <c r="P424" s="8">
        <v>5</v>
      </c>
      <c r="Q424" s="8">
        <v>1</v>
      </c>
      <c r="R424" s="8">
        <v>30</v>
      </c>
      <c r="S424" s="8">
        <v>134</v>
      </c>
      <c r="T424" s="8">
        <v>1</v>
      </c>
      <c r="U424" s="8">
        <v>3</v>
      </c>
      <c r="V424" s="8">
        <v>12</v>
      </c>
      <c r="W424" s="8" t="s">
        <v>1834</v>
      </c>
      <c r="X424" s="7" t="s">
        <v>1796</v>
      </c>
      <c r="Y424" s="8"/>
    </row>
    <row r="425" ht="42.75" spans="1:25">
      <c r="A425" s="5">
        <v>420</v>
      </c>
      <c r="B425" s="8" t="s">
        <v>32</v>
      </c>
      <c r="C425" s="8" t="s">
        <v>92</v>
      </c>
      <c r="D425" s="8" t="s">
        <v>93</v>
      </c>
      <c r="E425" s="8" t="s">
        <v>1785</v>
      </c>
      <c r="F425" s="8" t="s">
        <v>1819</v>
      </c>
      <c r="G425" s="8" t="s">
        <v>1835</v>
      </c>
      <c r="H425" s="8" t="s">
        <v>38</v>
      </c>
      <c r="I425" s="8" t="s">
        <v>1836</v>
      </c>
      <c r="J425" s="8">
        <v>2023.3</v>
      </c>
      <c r="K425" s="8">
        <v>2023.12</v>
      </c>
      <c r="L425" s="8" t="s">
        <v>1837</v>
      </c>
      <c r="M425" s="8" t="s">
        <v>1838</v>
      </c>
      <c r="N425" s="8">
        <v>8</v>
      </c>
      <c r="O425" s="8">
        <v>5</v>
      </c>
      <c r="P425" s="8">
        <v>3</v>
      </c>
      <c r="Q425" s="8">
        <v>1</v>
      </c>
      <c r="R425" s="8">
        <v>28</v>
      </c>
      <c r="S425" s="8">
        <v>116</v>
      </c>
      <c r="T425" s="8">
        <v>1</v>
      </c>
      <c r="U425" s="8">
        <v>16</v>
      </c>
      <c r="V425" s="8">
        <v>41</v>
      </c>
      <c r="W425" s="8" t="s">
        <v>533</v>
      </c>
      <c r="X425" s="7" t="s">
        <v>1818</v>
      </c>
      <c r="Y425" s="8"/>
    </row>
    <row r="426" ht="57" spans="1:25">
      <c r="A426" s="5">
        <v>421</v>
      </c>
      <c r="B426" s="8" t="s">
        <v>534</v>
      </c>
      <c r="C426" s="8" t="s">
        <v>45</v>
      </c>
      <c r="D426" s="8" t="s">
        <v>46</v>
      </c>
      <c r="E426" s="8" t="s">
        <v>1785</v>
      </c>
      <c r="F426" s="8" t="s">
        <v>1839</v>
      </c>
      <c r="G426" s="8" t="s">
        <v>1840</v>
      </c>
      <c r="H426" s="8" t="s">
        <v>196</v>
      </c>
      <c r="I426" s="8" t="s">
        <v>1841</v>
      </c>
      <c r="J426" s="8">
        <v>2023.01</v>
      </c>
      <c r="K426" s="8">
        <v>2023.12</v>
      </c>
      <c r="L426" s="8" t="s">
        <v>1842</v>
      </c>
      <c r="M426" s="8" t="s">
        <v>1843</v>
      </c>
      <c r="N426" s="8">
        <v>40</v>
      </c>
      <c r="O426" s="8">
        <v>18</v>
      </c>
      <c r="P426" s="8">
        <v>22</v>
      </c>
      <c r="Q426" s="8">
        <v>1</v>
      </c>
      <c r="R426" s="8">
        <v>80</v>
      </c>
      <c r="S426" s="8">
        <v>750</v>
      </c>
      <c r="T426" s="8">
        <v>1</v>
      </c>
      <c r="U426" s="8">
        <v>12</v>
      </c>
      <c r="V426" s="8">
        <v>55</v>
      </c>
      <c r="W426" s="8" t="s">
        <v>1844</v>
      </c>
      <c r="X426" s="7" t="s">
        <v>1818</v>
      </c>
      <c r="Y426" s="8"/>
    </row>
    <row r="427" ht="57" spans="1:25">
      <c r="A427" s="5">
        <v>422</v>
      </c>
      <c r="B427" s="8" t="s">
        <v>32</v>
      </c>
      <c r="C427" s="8" t="s">
        <v>33</v>
      </c>
      <c r="D427" s="8" t="s">
        <v>34</v>
      </c>
      <c r="E427" s="8" t="s">
        <v>1785</v>
      </c>
      <c r="F427" s="8" t="s">
        <v>1839</v>
      </c>
      <c r="G427" s="8" t="s">
        <v>1845</v>
      </c>
      <c r="H427" s="8" t="s">
        <v>38</v>
      </c>
      <c r="I427" s="8" t="s">
        <v>1846</v>
      </c>
      <c r="J427" s="8">
        <v>2023.07</v>
      </c>
      <c r="K427" s="8">
        <v>2023.12</v>
      </c>
      <c r="L427" s="8" t="s">
        <v>1847</v>
      </c>
      <c r="M427" s="8" t="s">
        <v>1848</v>
      </c>
      <c r="N427" s="8">
        <v>85</v>
      </c>
      <c r="O427" s="8">
        <v>45</v>
      </c>
      <c r="P427" s="8">
        <v>40</v>
      </c>
      <c r="Q427" s="8">
        <v>1</v>
      </c>
      <c r="R427" s="8">
        <v>115</v>
      </c>
      <c r="S427" s="8">
        <v>1300</v>
      </c>
      <c r="T427" s="8">
        <v>1</v>
      </c>
      <c r="U427" s="8">
        <v>12</v>
      </c>
      <c r="V427" s="8">
        <v>48</v>
      </c>
      <c r="W427" s="8" t="s">
        <v>1849</v>
      </c>
      <c r="X427" s="7" t="s">
        <v>1818</v>
      </c>
      <c r="Y427" s="8"/>
    </row>
    <row r="428" ht="57" spans="1:25">
      <c r="A428" s="5">
        <v>423</v>
      </c>
      <c r="B428" s="8" t="s">
        <v>534</v>
      </c>
      <c r="C428" s="8" t="s">
        <v>535</v>
      </c>
      <c r="D428" s="8" t="s">
        <v>53</v>
      </c>
      <c r="E428" s="8" t="s">
        <v>1785</v>
      </c>
      <c r="F428" s="8" t="s">
        <v>1839</v>
      </c>
      <c r="G428" s="8" t="s">
        <v>1850</v>
      </c>
      <c r="H428" s="8" t="s">
        <v>38</v>
      </c>
      <c r="I428" s="8" t="s">
        <v>1851</v>
      </c>
      <c r="J428" s="8">
        <v>2023.08</v>
      </c>
      <c r="K428" s="8">
        <v>2023.12</v>
      </c>
      <c r="L428" s="8" t="s">
        <v>1842</v>
      </c>
      <c r="M428" s="7" t="s">
        <v>1852</v>
      </c>
      <c r="N428" s="8">
        <v>45</v>
      </c>
      <c r="O428" s="8">
        <v>20</v>
      </c>
      <c r="P428" s="8">
        <v>25</v>
      </c>
      <c r="Q428" s="8">
        <v>1</v>
      </c>
      <c r="R428" s="8">
        <v>65</v>
      </c>
      <c r="S428" s="8">
        <v>320</v>
      </c>
      <c r="T428" s="8">
        <v>1</v>
      </c>
      <c r="U428" s="8">
        <v>10</v>
      </c>
      <c r="V428" s="8">
        <v>45</v>
      </c>
      <c r="W428" s="8" t="s">
        <v>1853</v>
      </c>
      <c r="X428" s="8" t="s">
        <v>1818</v>
      </c>
      <c r="Y428" s="8"/>
    </row>
    <row r="429" ht="57" spans="1:25">
      <c r="A429" s="5">
        <v>424</v>
      </c>
      <c r="B429" s="8" t="s">
        <v>534</v>
      </c>
      <c r="C429" s="8" t="s">
        <v>45</v>
      </c>
      <c r="D429" s="8" t="s">
        <v>275</v>
      </c>
      <c r="E429" s="8" t="s">
        <v>1785</v>
      </c>
      <c r="F429" s="8" t="s">
        <v>1854</v>
      </c>
      <c r="G429" s="8" t="s">
        <v>1855</v>
      </c>
      <c r="H429" s="8" t="s">
        <v>38</v>
      </c>
      <c r="I429" s="8" t="s">
        <v>1856</v>
      </c>
      <c r="J429" s="8">
        <v>2023.1</v>
      </c>
      <c r="K429" s="8">
        <v>2023.12</v>
      </c>
      <c r="L429" s="8" t="s">
        <v>1857</v>
      </c>
      <c r="M429" s="8" t="s">
        <v>1858</v>
      </c>
      <c r="N429" s="8">
        <v>130</v>
      </c>
      <c r="O429" s="8">
        <v>100</v>
      </c>
      <c r="P429" s="8">
        <v>30</v>
      </c>
      <c r="Q429" s="8">
        <v>1</v>
      </c>
      <c r="R429" s="8">
        <v>40</v>
      </c>
      <c r="S429" s="8">
        <v>178</v>
      </c>
      <c r="T429" s="8">
        <v>1</v>
      </c>
      <c r="U429" s="8">
        <v>3</v>
      </c>
      <c r="V429" s="8">
        <v>10</v>
      </c>
      <c r="W429" s="8" t="s">
        <v>1859</v>
      </c>
      <c r="X429" s="7" t="s">
        <v>1792</v>
      </c>
      <c r="Y429" s="8"/>
    </row>
    <row r="430" ht="42.75" spans="1:25">
      <c r="A430" s="5">
        <v>425</v>
      </c>
      <c r="B430" s="8" t="s">
        <v>32</v>
      </c>
      <c r="C430" s="8" t="s">
        <v>33</v>
      </c>
      <c r="D430" s="8" t="s">
        <v>387</v>
      </c>
      <c r="E430" s="8" t="s">
        <v>1785</v>
      </c>
      <c r="F430" s="8" t="s">
        <v>1854</v>
      </c>
      <c r="G430" s="8" t="s">
        <v>1860</v>
      </c>
      <c r="H430" s="8" t="s">
        <v>38</v>
      </c>
      <c r="I430" s="8" t="s">
        <v>1861</v>
      </c>
      <c r="J430" s="8">
        <v>2023.3</v>
      </c>
      <c r="K430" s="8">
        <v>2023.12</v>
      </c>
      <c r="L430" s="8" t="s">
        <v>1862</v>
      </c>
      <c r="M430" s="8" t="s">
        <v>1863</v>
      </c>
      <c r="N430" s="8">
        <v>230</v>
      </c>
      <c r="O430" s="8">
        <v>200</v>
      </c>
      <c r="P430" s="8">
        <v>30</v>
      </c>
      <c r="Q430" s="8">
        <v>1</v>
      </c>
      <c r="R430" s="8">
        <v>95</v>
      </c>
      <c r="S430" s="8">
        <v>420</v>
      </c>
      <c r="T430" s="8">
        <v>1</v>
      </c>
      <c r="U430" s="8">
        <v>9</v>
      </c>
      <c r="V430" s="8">
        <v>38</v>
      </c>
      <c r="W430" s="8" t="s">
        <v>1834</v>
      </c>
      <c r="X430" s="7" t="s">
        <v>1796</v>
      </c>
      <c r="Y430" s="8"/>
    </row>
    <row r="431" ht="57" spans="1:25">
      <c r="A431" s="5">
        <v>426</v>
      </c>
      <c r="B431" s="8" t="s">
        <v>32</v>
      </c>
      <c r="C431" s="8" t="s">
        <v>33</v>
      </c>
      <c r="D431" s="8" t="s">
        <v>34</v>
      </c>
      <c r="E431" s="8" t="s">
        <v>1785</v>
      </c>
      <c r="F431" s="8" t="s">
        <v>1854</v>
      </c>
      <c r="G431" s="8" t="s">
        <v>1864</v>
      </c>
      <c r="H431" s="8" t="s">
        <v>38</v>
      </c>
      <c r="I431" s="8" t="s">
        <v>1865</v>
      </c>
      <c r="J431" s="8">
        <v>2023.3</v>
      </c>
      <c r="K431" s="8">
        <v>2023.12</v>
      </c>
      <c r="L431" s="8" t="s">
        <v>1862</v>
      </c>
      <c r="M431" s="8" t="s">
        <v>1866</v>
      </c>
      <c r="N431" s="8">
        <v>75</v>
      </c>
      <c r="O431" s="8">
        <v>70</v>
      </c>
      <c r="P431" s="8">
        <v>5</v>
      </c>
      <c r="Q431" s="8">
        <v>1</v>
      </c>
      <c r="R431" s="8">
        <v>70</v>
      </c>
      <c r="S431" s="8">
        <v>315</v>
      </c>
      <c r="T431" s="8">
        <v>1</v>
      </c>
      <c r="U431" s="8">
        <v>4</v>
      </c>
      <c r="V431" s="8">
        <v>35</v>
      </c>
      <c r="W431" s="8" t="s">
        <v>1834</v>
      </c>
      <c r="X431" s="7" t="s">
        <v>1796</v>
      </c>
      <c r="Y431" s="8"/>
    </row>
    <row r="432" ht="57" spans="1:25">
      <c r="A432" s="5">
        <v>427</v>
      </c>
      <c r="B432" s="8" t="s">
        <v>534</v>
      </c>
      <c r="C432" s="8" t="s">
        <v>535</v>
      </c>
      <c r="D432" s="8" t="s">
        <v>53</v>
      </c>
      <c r="E432" s="8" t="s">
        <v>1785</v>
      </c>
      <c r="F432" s="8" t="s">
        <v>1854</v>
      </c>
      <c r="G432" s="8" t="s">
        <v>1867</v>
      </c>
      <c r="H432" s="8" t="s">
        <v>38</v>
      </c>
      <c r="I432" s="8" t="s">
        <v>1868</v>
      </c>
      <c r="J432" s="8">
        <v>2023.3</v>
      </c>
      <c r="K432" s="8">
        <v>2023.12</v>
      </c>
      <c r="L432" s="8" t="s">
        <v>1869</v>
      </c>
      <c r="M432" s="8" t="s">
        <v>1870</v>
      </c>
      <c r="N432" s="8">
        <v>28</v>
      </c>
      <c r="O432" s="8">
        <v>25</v>
      </c>
      <c r="P432" s="8">
        <v>3</v>
      </c>
      <c r="Q432" s="8">
        <v>1</v>
      </c>
      <c r="R432" s="8">
        <v>16</v>
      </c>
      <c r="S432" s="8">
        <v>80</v>
      </c>
      <c r="T432" s="8">
        <v>1</v>
      </c>
      <c r="U432" s="8">
        <v>2</v>
      </c>
      <c r="V432" s="8">
        <v>9</v>
      </c>
      <c r="W432" s="8" t="s">
        <v>1871</v>
      </c>
      <c r="X432" s="7" t="s">
        <v>1796</v>
      </c>
      <c r="Y432" s="8"/>
    </row>
    <row r="433" ht="42.75" spans="1:25">
      <c r="A433" s="5">
        <v>428</v>
      </c>
      <c r="B433" s="8" t="s">
        <v>534</v>
      </c>
      <c r="C433" s="8" t="s">
        <v>45</v>
      </c>
      <c r="D433" s="8" t="s">
        <v>46</v>
      </c>
      <c r="E433" s="8" t="s">
        <v>1785</v>
      </c>
      <c r="F433" s="8" t="s">
        <v>1854</v>
      </c>
      <c r="G433" s="7" t="s">
        <v>1872</v>
      </c>
      <c r="H433" s="8" t="s">
        <v>38</v>
      </c>
      <c r="I433" s="7" t="s">
        <v>1856</v>
      </c>
      <c r="J433" s="7">
        <v>2023.1</v>
      </c>
      <c r="K433" s="7">
        <v>2023.12</v>
      </c>
      <c r="L433" s="8" t="s">
        <v>1857</v>
      </c>
      <c r="M433" s="7" t="s">
        <v>1873</v>
      </c>
      <c r="N433" s="7">
        <v>38</v>
      </c>
      <c r="O433" s="7">
        <v>30</v>
      </c>
      <c r="P433" s="7">
        <v>8</v>
      </c>
      <c r="Q433" s="7">
        <v>1</v>
      </c>
      <c r="R433" s="7">
        <v>40</v>
      </c>
      <c r="S433" s="7">
        <v>178</v>
      </c>
      <c r="T433" s="7">
        <v>1</v>
      </c>
      <c r="U433" s="7">
        <v>3</v>
      </c>
      <c r="V433" s="7">
        <v>10</v>
      </c>
      <c r="W433" s="8" t="s">
        <v>1859</v>
      </c>
      <c r="X433" s="7" t="s">
        <v>1792</v>
      </c>
      <c r="Y433" s="7"/>
    </row>
    <row r="434" ht="42.75" spans="1:25">
      <c r="A434" s="5">
        <v>429</v>
      </c>
      <c r="B434" s="7" t="s">
        <v>534</v>
      </c>
      <c r="C434" s="7" t="s">
        <v>45</v>
      </c>
      <c r="D434" s="7" t="s">
        <v>275</v>
      </c>
      <c r="E434" s="7" t="s">
        <v>1785</v>
      </c>
      <c r="F434" s="7" t="s">
        <v>1874</v>
      </c>
      <c r="G434" s="7" t="s">
        <v>1875</v>
      </c>
      <c r="H434" s="7" t="s">
        <v>38</v>
      </c>
      <c r="I434" s="7" t="s">
        <v>1874</v>
      </c>
      <c r="J434" s="7">
        <v>2023.1</v>
      </c>
      <c r="K434" s="7">
        <v>2023.12</v>
      </c>
      <c r="L434" s="7" t="s">
        <v>1876</v>
      </c>
      <c r="M434" s="7" t="s">
        <v>1877</v>
      </c>
      <c r="N434" s="7">
        <v>27</v>
      </c>
      <c r="O434" s="7">
        <v>20</v>
      </c>
      <c r="P434" s="7">
        <v>7</v>
      </c>
      <c r="Q434" s="7">
        <v>1</v>
      </c>
      <c r="R434" s="7">
        <v>680</v>
      </c>
      <c r="S434" s="7">
        <v>2658</v>
      </c>
      <c r="T434" s="7">
        <v>1</v>
      </c>
      <c r="U434" s="7">
        <v>61</v>
      </c>
      <c r="V434" s="7">
        <v>191</v>
      </c>
      <c r="W434" s="7" t="s">
        <v>1807</v>
      </c>
      <c r="X434" s="7" t="s">
        <v>1792</v>
      </c>
      <c r="Y434" s="7"/>
    </row>
    <row r="435" ht="42.75" spans="1:25">
      <c r="A435" s="5">
        <v>430</v>
      </c>
      <c r="B435" s="7" t="s">
        <v>534</v>
      </c>
      <c r="C435" s="8" t="s">
        <v>45</v>
      </c>
      <c r="D435" s="8" t="s">
        <v>46</v>
      </c>
      <c r="E435" s="8" t="s">
        <v>1785</v>
      </c>
      <c r="F435" s="8" t="s">
        <v>1874</v>
      </c>
      <c r="G435" s="8" t="s">
        <v>1878</v>
      </c>
      <c r="H435" s="8" t="s">
        <v>38</v>
      </c>
      <c r="I435" s="8" t="s">
        <v>1874</v>
      </c>
      <c r="J435" s="8">
        <v>2023.3</v>
      </c>
      <c r="K435" s="8">
        <v>2023.12</v>
      </c>
      <c r="L435" s="7" t="s">
        <v>1876</v>
      </c>
      <c r="M435" s="8" t="s">
        <v>1879</v>
      </c>
      <c r="N435" s="8">
        <v>35</v>
      </c>
      <c r="O435" s="8">
        <v>28</v>
      </c>
      <c r="P435" s="8">
        <v>7</v>
      </c>
      <c r="Q435" s="8">
        <v>1</v>
      </c>
      <c r="R435" s="8">
        <v>68</v>
      </c>
      <c r="S435" s="8">
        <v>320</v>
      </c>
      <c r="T435" s="8">
        <v>1</v>
      </c>
      <c r="U435" s="8">
        <v>12</v>
      </c>
      <c r="V435" s="8">
        <v>41</v>
      </c>
      <c r="W435" s="8" t="s">
        <v>1859</v>
      </c>
      <c r="X435" s="7" t="s">
        <v>1792</v>
      </c>
      <c r="Y435" s="8"/>
    </row>
    <row r="436" ht="57" spans="1:25">
      <c r="A436" s="5">
        <v>431</v>
      </c>
      <c r="B436" s="8" t="s">
        <v>534</v>
      </c>
      <c r="C436" s="8" t="s">
        <v>535</v>
      </c>
      <c r="D436" s="8" t="s">
        <v>53</v>
      </c>
      <c r="E436" s="8" t="s">
        <v>1785</v>
      </c>
      <c r="F436" s="8" t="s">
        <v>1874</v>
      </c>
      <c r="G436" s="8" t="s">
        <v>1880</v>
      </c>
      <c r="H436" s="8" t="s">
        <v>38</v>
      </c>
      <c r="I436" s="8" t="s">
        <v>1874</v>
      </c>
      <c r="J436" s="8">
        <v>2023.3</v>
      </c>
      <c r="K436" s="8">
        <v>2023.12</v>
      </c>
      <c r="L436" s="8" t="s">
        <v>1881</v>
      </c>
      <c r="M436" s="8" t="s">
        <v>1882</v>
      </c>
      <c r="N436" s="8">
        <v>140</v>
      </c>
      <c r="O436" s="8">
        <v>125</v>
      </c>
      <c r="P436" s="8">
        <v>15</v>
      </c>
      <c r="Q436" s="8">
        <v>1</v>
      </c>
      <c r="R436" s="8">
        <v>680</v>
      </c>
      <c r="S436" s="8">
        <v>2658</v>
      </c>
      <c r="T436" s="8">
        <v>1</v>
      </c>
      <c r="U436" s="8">
        <v>61</v>
      </c>
      <c r="V436" s="8">
        <v>191</v>
      </c>
      <c r="W436" s="8" t="s">
        <v>1883</v>
      </c>
      <c r="X436" s="7" t="s">
        <v>1796</v>
      </c>
      <c r="Y436" s="8"/>
    </row>
    <row r="437" ht="57" spans="1:25">
      <c r="A437" s="5">
        <v>432</v>
      </c>
      <c r="B437" s="8" t="s">
        <v>32</v>
      </c>
      <c r="C437" s="8" t="s">
        <v>33</v>
      </c>
      <c r="D437" s="8" t="s">
        <v>34</v>
      </c>
      <c r="E437" s="8" t="s">
        <v>1785</v>
      </c>
      <c r="F437" s="8" t="s">
        <v>1874</v>
      </c>
      <c r="G437" s="8" t="s">
        <v>1884</v>
      </c>
      <c r="H437" s="8" t="s">
        <v>38</v>
      </c>
      <c r="I437" s="8" t="s">
        <v>1874</v>
      </c>
      <c r="J437" s="8">
        <v>2023.3</v>
      </c>
      <c r="K437" s="8">
        <v>2023.12</v>
      </c>
      <c r="L437" s="8" t="s">
        <v>1885</v>
      </c>
      <c r="M437" s="8" t="s">
        <v>1886</v>
      </c>
      <c r="N437" s="8">
        <v>130</v>
      </c>
      <c r="O437" s="8">
        <v>120</v>
      </c>
      <c r="P437" s="8">
        <v>10</v>
      </c>
      <c r="Q437" s="8">
        <v>1</v>
      </c>
      <c r="R437" s="8">
        <v>65</v>
      </c>
      <c r="S437" s="8">
        <v>345</v>
      </c>
      <c r="T437" s="8">
        <v>1</v>
      </c>
      <c r="U437" s="8">
        <v>18</v>
      </c>
      <c r="V437" s="8">
        <v>75</v>
      </c>
      <c r="W437" s="8" t="s">
        <v>1887</v>
      </c>
      <c r="X437" s="7" t="s">
        <v>1796</v>
      </c>
      <c r="Y437" s="8"/>
    </row>
    <row r="438" ht="57" spans="1:25">
      <c r="A438" s="5">
        <v>433</v>
      </c>
      <c r="B438" s="8" t="s">
        <v>32</v>
      </c>
      <c r="C438" s="8" t="s">
        <v>92</v>
      </c>
      <c r="D438" s="8" t="s">
        <v>93</v>
      </c>
      <c r="E438" s="8" t="s">
        <v>1785</v>
      </c>
      <c r="F438" s="8" t="s">
        <v>1874</v>
      </c>
      <c r="G438" s="8" t="s">
        <v>1888</v>
      </c>
      <c r="H438" s="8" t="s">
        <v>38</v>
      </c>
      <c r="I438" s="8" t="s">
        <v>1874</v>
      </c>
      <c r="J438" s="8">
        <v>2023.1</v>
      </c>
      <c r="K438" s="8">
        <v>2023.12</v>
      </c>
      <c r="L438" s="8" t="s">
        <v>1876</v>
      </c>
      <c r="M438" s="8" t="s">
        <v>1889</v>
      </c>
      <c r="N438" s="8">
        <v>15</v>
      </c>
      <c r="O438" s="8">
        <v>12</v>
      </c>
      <c r="P438" s="8">
        <v>3</v>
      </c>
      <c r="Q438" s="8">
        <v>1</v>
      </c>
      <c r="R438" s="8">
        <v>680</v>
      </c>
      <c r="S438" s="8">
        <v>2658</v>
      </c>
      <c r="T438" s="8">
        <v>1</v>
      </c>
      <c r="U438" s="8">
        <v>60</v>
      </c>
      <c r="V438" s="8">
        <v>161</v>
      </c>
      <c r="W438" s="8" t="s">
        <v>1890</v>
      </c>
      <c r="X438" s="7" t="s">
        <v>1818</v>
      </c>
      <c r="Y438" s="8"/>
    </row>
    <row r="439" ht="99.75" spans="1:25">
      <c r="A439" s="5">
        <v>434</v>
      </c>
      <c r="B439" s="8" t="s">
        <v>534</v>
      </c>
      <c r="C439" s="8" t="s">
        <v>45</v>
      </c>
      <c r="D439" s="8" t="s">
        <v>46</v>
      </c>
      <c r="E439" s="8" t="s">
        <v>1785</v>
      </c>
      <c r="F439" s="8" t="s">
        <v>1891</v>
      </c>
      <c r="G439" s="8" t="s">
        <v>1892</v>
      </c>
      <c r="H439" s="8" t="s">
        <v>38</v>
      </c>
      <c r="I439" s="8" t="s">
        <v>1891</v>
      </c>
      <c r="J439" s="8">
        <v>2023.03</v>
      </c>
      <c r="K439" s="8">
        <v>2023.12</v>
      </c>
      <c r="L439" s="8" t="s">
        <v>1893</v>
      </c>
      <c r="M439" s="8" t="s">
        <v>1894</v>
      </c>
      <c r="N439" s="11">
        <v>100</v>
      </c>
      <c r="O439" s="11">
        <v>50</v>
      </c>
      <c r="P439" s="11">
        <v>50</v>
      </c>
      <c r="Q439" s="8">
        <v>1</v>
      </c>
      <c r="R439" s="8">
        <v>396</v>
      </c>
      <c r="S439" s="8">
        <v>1976</v>
      </c>
      <c r="T439" s="8">
        <v>1</v>
      </c>
      <c r="U439" s="8">
        <v>25</v>
      </c>
      <c r="V439" s="8">
        <v>68</v>
      </c>
      <c r="W439" s="8" t="s">
        <v>1859</v>
      </c>
      <c r="X439" s="7" t="s">
        <v>1792</v>
      </c>
      <c r="Y439" s="8"/>
    </row>
    <row r="440" ht="57" spans="1:25">
      <c r="A440" s="5">
        <v>435</v>
      </c>
      <c r="B440" s="8" t="s">
        <v>32</v>
      </c>
      <c r="C440" s="8" t="s">
        <v>164</v>
      </c>
      <c r="D440" s="8" t="s">
        <v>1895</v>
      </c>
      <c r="E440" s="8" t="s">
        <v>1785</v>
      </c>
      <c r="F440" s="8" t="s">
        <v>1891</v>
      </c>
      <c r="G440" s="8" t="s">
        <v>1896</v>
      </c>
      <c r="H440" s="8" t="s">
        <v>38</v>
      </c>
      <c r="I440" s="8" t="s">
        <v>1891</v>
      </c>
      <c r="J440" s="8">
        <v>2023.01</v>
      </c>
      <c r="K440" s="8">
        <v>2023.12</v>
      </c>
      <c r="L440" s="8" t="s">
        <v>1893</v>
      </c>
      <c r="M440" s="8" t="s">
        <v>1897</v>
      </c>
      <c r="N440" s="8">
        <v>30</v>
      </c>
      <c r="O440" s="8">
        <v>25</v>
      </c>
      <c r="P440" s="8">
        <v>5</v>
      </c>
      <c r="Q440" s="8">
        <v>1</v>
      </c>
      <c r="R440" s="8">
        <v>396</v>
      </c>
      <c r="S440" s="8">
        <v>1976</v>
      </c>
      <c r="T440" s="8">
        <v>0</v>
      </c>
      <c r="U440" s="8">
        <v>25</v>
      </c>
      <c r="V440" s="8">
        <v>68</v>
      </c>
      <c r="W440" s="8" t="s">
        <v>1898</v>
      </c>
      <c r="X440" s="7" t="s">
        <v>1818</v>
      </c>
      <c r="Y440" s="8"/>
    </row>
    <row r="441" ht="71.25" spans="1:25">
      <c r="A441" s="5">
        <v>436</v>
      </c>
      <c r="B441" s="8" t="s">
        <v>534</v>
      </c>
      <c r="C441" s="8" t="s">
        <v>535</v>
      </c>
      <c r="D441" s="8" t="s">
        <v>53</v>
      </c>
      <c r="E441" s="8" t="s">
        <v>1785</v>
      </c>
      <c r="F441" s="8" t="s">
        <v>1891</v>
      </c>
      <c r="G441" s="8" t="s">
        <v>1899</v>
      </c>
      <c r="H441" s="8" t="s">
        <v>38</v>
      </c>
      <c r="I441" s="8" t="s">
        <v>1891</v>
      </c>
      <c r="J441" s="8">
        <v>2023.01</v>
      </c>
      <c r="K441" s="8">
        <v>2023.12</v>
      </c>
      <c r="L441" s="8" t="s">
        <v>1900</v>
      </c>
      <c r="M441" s="8" t="s">
        <v>1901</v>
      </c>
      <c r="N441" s="8">
        <v>270</v>
      </c>
      <c r="O441" s="8">
        <v>230</v>
      </c>
      <c r="P441" s="8">
        <v>40</v>
      </c>
      <c r="Q441" s="8">
        <v>1</v>
      </c>
      <c r="R441" s="8">
        <v>396</v>
      </c>
      <c r="S441" s="8">
        <v>1976</v>
      </c>
      <c r="T441" s="8">
        <v>0</v>
      </c>
      <c r="U441" s="8">
        <v>25</v>
      </c>
      <c r="V441" s="8">
        <v>68</v>
      </c>
      <c r="W441" s="8" t="s">
        <v>1871</v>
      </c>
      <c r="X441" s="7" t="s">
        <v>1818</v>
      </c>
      <c r="Y441" s="8"/>
    </row>
    <row r="442" ht="57" spans="1:25">
      <c r="A442" s="5">
        <v>437</v>
      </c>
      <c r="B442" s="8" t="s">
        <v>534</v>
      </c>
      <c r="C442" s="8" t="s">
        <v>45</v>
      </c>
      <c r="D442" s="8" t="s">
        <v>46</v>
      </c>
      <c r="E442" s="8" t="s">
        <v>1785</v>
      </c>
      <c r="F442" s="8" t="s">
        <v>1902</v>
      </c>
      <c r="G442" s="8" t="s">
        <v>1903</v>
      </c>
      <c r="H442" s="8" t="s">
        <v>38</v>
      </c>
      <c r="I442" s="8" t="s">
        <v>1904</v>
      </c>
      <c r="J442" s="8">
        <v>2023.1</v>
      </c>
      <c r="K442" s="8">
        <v>2023.12</v>
      </c>
      <c r="L442" s="8" t="s">
        <v>1905</v>
      </c>
      <c r="M442" s="8" t="s">
        <v>1906</v>
      </c>
      <c r="N442" s="8">
        <v>80</v>
      </c>
      <c r="O442" s="8">
        <v>60</v>
      </c>
      <c r="P442" s="8">
        <v>20</v>
      </c>
      <c r="Q442" s="8">
        <v>1</v>
      </c>
      <c r="R442" s="8">
        <v>60</v>
      </c>
      <c r="S442" s="8">
        <v>240</v>
      </c>
      <c r="T442" s="8">
        <v>1</v>
      </c>
      <c r="U442" s="8">
        <v>7</v>
      </c>
      <c r="V442" s="8">
        <v>24</v>
      </c>
      <c r="W442" s="8" t="s">
        <v>1859</v>
      </c>
      <c r="X442" s="7" t="s">
        <v>1792</v>
      </c>
      <c r="Y442" s="8"/>
    </row>
    <row r="443" ht="42.75" spans="1:25">
      <c r="A443" s="5">
        <v>438</v>
      </c>
      <c r="B443" s="8" t="s">
        <v>32</v>
      </c>
      <c r="C443" s="8" t="s">
        <v>33</v>
      </c>
      <c r="D443" s="8" t="s">
        <v>387</v>
      </c>
      <c r="E443" s="8" t="s">
        <v>1785</v>
      </c>
      <c r="F443" s="8" t="s">
        <v>1902</v>
      </c>
      <c r="G443" s="8" t="s">
        <v>1907</v>
      </c>
      <c r="H443" s="8" t="s">
        <v>38</v>
      </c>
      <c r="I443" s="8" t="s">
        <v>1908</v>
      </c>
      <c r="J443" s="8">
        <v>2023.3</v>
      </c>
      <c r="K443" s="8">
        <v>2023.12</v>
      </c>
      <c r="L443" s="8" t="s">
        <v>1909</v>
      </c>
      <c r="M443" s="8" t="s">
        <v>1910</v>
      </c>
      <c r="N443" s="8">
        <v>100</v>
      </c>
      <c r="O443" s="8">
        <v>80</v>
      </c>
      <c r="P443" s="8">
        <v>20</v>
      </c>
      <c r="Q443" s="8">
        <v>1</v>
      </c>
      <c r="R443" s="8">
        <v>80</v>
      </c>
      <c r="S443" s="8">
        <v>320</v>
      </c>
      <c r="T443" s="8">
        <v>1</v>
      </c>
      <c r="U443" s="8">
        <v>8</v>
      </c>
      <c r="V443" s="8">
        <v>30</v>
      </c>
      <c r="W443" s="8" t="s">
        <v>1834</v>
      </c>
      <c r="X443" s="7" t="s">
        <v>1796</v>
      </c>
      <c r="Y443" s="8"/>
    </row>
    <row r="444" ht="57" spans="1:25">
      <c r="A444" s="5">
        <v>439</v>
      </c>
      <c r="B444" s="7" t="s">
        <v>534</v>
      </c>
      <c r="C444" s="7" t="s">
        <v>535</v>
      </c>
      <c r="D444" s="7" t="s">
        <v>53</v>
      </c>
      <c r="E444" s="7" t="s">
        <v>1785</v>
      </c>
      <c r="F444" s="7" t="s">
        <v>1902</v>
      </c>
      <c r="G444" s="7" t="s">
        <v>1911</v>
      </c>
      <c r="H444" s="7" t="s">
        <v>38</v>
      </c>
      <c r="I444" s="7" t="s">
        <v>1912</v>
      </c>
      <c r="J444" s="7">
        <v>2023.3</v>
      </c>
      <c r="K444" s="7">
        <v>2023.12</v>
      </c>
      <c r="L444" s="7" t="s">
        <v>1913</v>
      </c>
      <c r="M444" s="7" t="s">
        <v>1914</v>
      </c>
      <c r="N444" s="7">
        <v>20</v>
      </c>
      <c r="O444" s="7">
        <v>15</v>
      </c>
      <c r="P444" s="7">
        <v>5</v>
      </c>
      <c r="Q444" s="7">
        <v>1</v>
      </c>
      <c r="R444" s="7">
        <v>20</v>
      </c>
      <c r="S444" s="7">
        <v>80</v>
      </c>
      <c r="T444" s="7">
        <v>1</v>
      </c>
      <c r="U444" s="7">
        <v>2</v>
      </c>
      <c r="V444" s="7">
        <v>9</v>
      </c>
      <c r="W444" s="7" t="s">
        <v>1871</v>
      </c>
      <c r="X444" s="7" t="s">
        <v>1796</v>
      </c>
      <c r="Y444" s="7"/>
    </row>
    <row r="445" ht="85.5" spans="1:25">
      <c r="A445" s="5">
        <v>440</v>
      </c>
      <c r="B445" s="8" t="s">
        <v>32</v>
      </c>
      <c r="C445" s="8" t="s">
        <v>33</v>
      </c>
      <c r="D445" s="8" t="s">
        <v>34</v>
      </c>
      <c r="E445" s="8" t="s">
        <v>1785</v>
      </c>
      <c r="F445" s="8" t="s">
        <v>1902</v>
      </c>
      <c r="G445" s="8" t="s">
        <v>1915</v>
      </c>
      <c r="H445" s="8" t="s">
        <v>38</v>
      </c>
      <c r="I445" s="8" t="s">
        <v>1916</v>
      </c>
      <c r="J445" s="8">
        <v>2023.3</v>
      </c>
      <c r="K445" s="8">
        <v>2023.12</v>
      </c>
      <c r="L445" s="8" t="s">
        <v>1909</v>
      </c>
      <c r="M445" s="8" t="s">
        <v>1917</v>
      </c>
      <c r="N445" s="8">
        <v>260</v>
      </c>
      <c r="O445" s="8">
        <v>235</v>
      </c>
      <c r="P445" s="8">
        <v>25</v>
      </c>
      <c r="Q445" s="8">
        <v>3</v>
      </c>
      <c r="R445" s="8">
        <v>1200</v>
      </c>
      <c r="S445" s="8">
        <v>4000</v>
      </c>
      <c r="T445" s="8">
        <v>1</v>
      </c>
      <c r="U445" s="8">
        <v>45</v>
      </c>
      <c r="V445" s="8">
        <v>126</v>
      </c>
      <c r="W445" s="8" t="s">
        <v>1834</v>
      </c>
      <c r="X445" s="7" t="s">
        <v>1796</v>
      </c>
      <c r="Y445" s="8"/>
    </row>
    <row r="446" ht="57" spans="1:25">
      <c r="A446" s="5">
        <v>441</v>
      </c>
      <c r="B446" s="8" t="s">
        <v>534</v>
      </c>
      <c r="C446" s="8" t="s">
        <v>45</v>
      </c>
      <c r="D446" s="8" t="s">
        <v>1918</v>
      </c>
      <c r="E446" s="8" t="s">
        <v>1785</v>
      </c>
      <c r="F446" s="8" t="s">
        <v>1919</v>
      </c>
      <c r="G446" s="8" t="s">
        <v>1920</v>
      </c>
      <c r="H446" s="8" t="s">
        <v>196</v>
      </c>
      <c r="I446" s="8" t="s">
        <v>1921</v>
      </c>
      <c r="J446" s="8">
        <v>2023.1</v>
      </c>
      <c r="K446" s="8">
        <v>2023.12</v>
      </c>
      <c r="L446" s="8" t="s">
        <v>1922</v>
      </c>
      <c r="M446" s="8" t="s">
        <v>1923</v>
      </c>
      <c r="N446" s="8">
        <v>50</v>
      </c>
      <c r="O446" s="8">
        <v>45</v>
      </c>
      <c r="P446" s="8">
        <v>5</v>
      </c>
      <c r="Q446" s="8">
        <v>1</v>
      </c>
      <c r="R446" s="8">
        <v>40</v>
      </c>
      <c r="S446" s="8">
        <v>182</v>
      </c>
      <c r="T446" s="8">
        <v>1</v>
      </c>
      <c r="U446" s="8">
        <v>3</v>
      </c>
      <c r="V446" s="8">
        <v>8</v>
      </c>
      <c r="W446" s="8" t="s">
        <v>1924</v>
      </c>
      <c r="X446" s="7" t="s">
        <v>1792</v>
      </c>
      <c r="Y446" s="8"/>
    </row>
    <row r="447" ht="57" spans="1:25">
      <c r="A447" s="5">
        <v>442</v>
      </c>
      <c r="B447" s="8" t="s">
        <v>32</v>
      </c>
      <c r="C447" s="8" t="s">
        <v>33</v>
      </c>
      <c r="D447" s="8" t="s">
        <v>387</v>
      </c>
      <c r="E447" s="8" t="s">
        <v>1785</v>
      </c>
      <c r="F447" s="8" t="s">
        <v>1919</v>
      </c>
      <c r="G447" s="8" t="s">
        <v>1925</v>
      </c>
      <c r="H447" s="8" t="s">
        <v>38</v>
      </c>
      <c r="I447" s="8" t="s">
        <v>1926</v>
      </c>
      <c r="J447" s="8">
        <v>2023.3</v>
      </c>
      <c r="K447" s="8">
        <v>2023.12</v>
      </c>
      <c r="L447" s="8" t="s">
        <v>1927</v>
      </c>
      <c r="M447" s="8" t="s">
        <v>1928</v>
      </c>
      <c r="N447" s="8">
        <v>65</v>
      </c>
      <c r="O447" s="8">
        <v>55</v>
      </c>
      <c r="P447" s="8">
        <v>10</v>
      </c>
      <c r="Q447" s="8">
        <v>1</v>
      </c>
      <c r="R447" s="8">
        <v>65</v>
      </c>
      <c r="S447" s="8">
        <v>284</v>
      </c>
      <c r="T447" s="8">
        <v>1</v>
      </c>
      <c r="U447" s="8">
        <v>6</v>
      </c>
      <c r="V447" s="8">
        <v>17</v>
      </c>
      <c r="W447" s="8" t="s">
        <v>1834</v>
      </c>
      <c r="X447" s="7" t="s">
        <v>1796</v>
      </c>
      <c r="Y447" s="8"/>
    </row>
    <row r="448" ht="42.75" spans="1:25">
      <c r="A448" s="5">
        <v>443</v>
      </c>
      <c r="B448" s="8" t="s">
        <v>534</v>
      </c>
      <c r="C448" s="8" t="s">
        <v>535</v>
      </c>
      <c r="D448" s="8" t="s">
        <v>53</v>
      </c>
      <c r="E448" s="8" t="s">
        <v>1785</v>
      </c>
      <c r="F448" s="8" t="s">
        <v>1919</v>
      </c>
      <c r="G448" s="8" t="s">
        <v>1929</v>
      </c>
      <c r="H448" s="8" t="s">
        <v>38</v>
      </c>
      <c r="I448" s="8" t="s">
        <v>1930</v>
      </c>
      <c r="J448" s="8">
        <v>2023.3</v>
      </c>
      <c r="K448" s="8">
        <v>2023.12</v>
      </c>
      <c r="L448" s="8" t="s">
        <v>1922</v>
      </c>
      <c r="M448" s="8" t="s">
        <v>1931</v>
      </c>
      <c r="N448" s="8">
        <v>86</v>
      </c>
      <c r="O448" s="8">
        <v>73</v>
      </c>
      <c r="P448" s="8">
        <v>13</v>
      </c>
      <c r="Q448" s="8">
        <v>1</v>
      </c>
      <c r="R448" s="8">
        <v>28</v>
      </c>
      <c r="S448" s="8">
        <v>112</v>
      </c>
      <c r="T448" s="8">
        <v>1</v>
      </c>
      <c r="U448" s="8">
        <v>3</v>
      </c>
      <c r="V448" s="8">
        <v>8</v>
      </c>
      <c r="W448" s="8" t="s">
        <v>1871</v>
      </c>
      <c r="X448" s="7" t="s">
        <v>1796</v>
      </c>
      <c r="Y448" s="8"/>
    </row>
    <row r="449" ht="85.5" spans="1:25">
      <c r="A449" s="5">
        <v>444</v>
      </c>
      <c r="B449" s="8" t="s">
        <v>534</v>
      </c>
      <c r="C449" s="8" t="s">
        <v>45</v>
      </c>
      <c r="D449" s="8" t="s">
        <v>46</v>
      </c>
      <c r="E449" s="8" t="s">
        <v>1932</v>
      </c>
      <c r="F449" s="8" t="s">
        <v>1933</v>
      </c>
      <c r="G449" s="8" t="s">
        <v>1934</v>
      </c>
      <c r="H449" s="8" t="s">
        <v>38</v>
      </c>
      <c r="I449" s="8" t="s">
        <v>1933</v>
      </c>
      <c r="J449" s="8">
        <v>2023.3</v>
      </c>
      <c r="K449" s="8">
        <v>2023.12</v>
      </c>
      <c r="L449" s="8" t="s">
        <v>1935</v>
      </c>
      <c r="M449" s="8" t="s">
        <v>1936</v>
      </c>
      <c r="N449" s="8">
        <v>110</v>
      </c>
      <c r="O449" s="8">
        <v>93</v>
      </c>
      <c r="P449" s="8">
        <v>17</v>
      </c>
      <c r="Q449" s="8">
        <v>1</v>
      </c>
      <c r="R449" s="8">
        <v>65</v>
      </c>
      <c r="S449" s="8">
        <v>280</v>
      </c>
      <c r="T449" s="8">
        <v>1</v>
      </c>
      <c r="U449" s="8">
        <v>2</v>
      </c>
      <c r="V449" s="8">
        <v>5</v>
      </c>
      <c r="W449" s="8" t="s">
        <v>1937</v>
      </c>
      <c r="X449" s="7" t="s">
        <v>1796</v>
      </c>
      <c r="Y449" s="8"/>
    </row>
    <row r="450" ht="57" spans="1:25">
      <c r="A450" s="5">
        <v>445</v>
      </c>
      <c r="B450" s="8" t="s">
        <v>32</v>
      </c>
      <c r="C450" s="8" t="s">
        <v>92</v>
      </c>
      <c r="D450" s="8" t="s">
        <v>93</v>
      </c>
      <c r="E450" s="8" t="s">
        <v>1932</v>
      </c>
      <c r="F450" s="8" t="s">
        <v>1933</v>
      </c>
      <c r="G450" s="8" t="s">
        <v>1938</v>
      </c>
      <c r="H450" s="8" t="s">
        <v>38</v>
      </c>
      <c r="I450" s="8" t="s">
        <v>1939</v>
      </c>
      <c r="J450" s="8">
        <v>2023.3</v>
      </c>
      <c r="K450" s="8">
        <v>202312</v>
      </c>
      <c r="L450" s="8" t="s">
        <v>1935</v>
      </c>
      <c r="M450" s="8" t="s">
        <v>1940</v>
      </c>
      <c r="N450" s="8">
        <v>20</v>
      </c>
      <c r="O450" s="8">
        <v>15</v>
      </c>
      <c r="P450" s="8">
        <v>5</v>
      </c>
      <c r="Q450" s="8">
        <v>1</v>
      </c>
      <c r="R450" s="8">
        <v>315</v>
      </c>
      <c r="S450" s="8">
        <v>1240</v>
      </c>
      <c r="T450" s="8">
        <v>1</v>
      </c>
      <c r="U450" s="8">
        <v>3</v>
      </c>
      <c r="V450" s="8">
        <v>7</v>
      </c>
      <c r="W450" s="8" t="s">
        <v>1941</v>
      </c>
      <c r="X450" s="7" t="s">
        <v>1796</v>
      </c>
      <c r="Y450" s="8"/>
    </row>
    <row r="451" ht="57" spans="1:25">
      <c r="A451" s="5">
        <v>446</v>
      </c>
      <c r="B451" s="8" t="s">
        <v>534</v>
      </c>
      <c r="C451" s="8" t="s">
        <v>535</v>
      </c>
      <c r="D451" s="8" t="s">
        <v>53</v>
      </c>
      <c r="E451" s="8" t="s">
        <v>1932</v>
      </c>
      <c r="F451" s="8" t="s">
        <v>1933</v>
      </c>
      <c r="G451" s="8" t="s">
        <v>1942</v>
      </c>
      <c r="H451" s="8" t="s">
        <v>38</v>
      </c>
      <c r="I451" s="8" t="s">
        <v>1943</v>
      </c>
      <c r="J451" s="8">
        <v>2023.8</v>
      </c>
      <c r="K451" s="8">
        <v>2023.12</v>
      </c>
      <c r="L451" s="8" t="s">
        <v>1935</v>
      </c>
      <c r="M451" s="8" t="s">
        <v>1944</v>
      </c>
      <c r="N451" s="8">
        <v>60</v>
      </c>
      <c r="O451" s="8">
        <v>50</v>
      </c>
      <c r="P451" s="8">
        <v>10</v>
      </c>
      <c r="Q451" s="8">
        <v>1</v>
      </c>
      <c r="R451" s="8">
        <v>214</v>
      </c>
      <c r="S451" s="8">
        <v>850</v>
      </c>
      <c r="T451" s="8">
        <v>1</v>
      </c>
      <c r="U451" s="8">
        <v>2</v>
      </c>
      <c r="V451" s="8">
        <v>5</v>
      </c>
      <c r="W451" s="8" t="s">
        <v>1883</v>
      </c>
      <c r="X451" s="7" t="s">
        <v>1796</v>
      </c>
      <c r="Y451" s="8"/>
    </row>
    <row r="452" ht="57" spans="1:25">
      <c r="A452" s="5">
        <v>447</v>
      </c>
      <c r="B452" s="8" t="s">
        <v>534</v>
      </c>
      <c r="C452" s="8" t="s">
        <v>535</v>
      </c>
      <c r="D452" s="8" t="s">
        <v>53</v>
      </c>
      <c r="E452" s="8" t="s">
        <v>1785</v>
      </c>
      <c r="F452" s="8" t="s">
        <v>1945</v>
      </c>
      <c r="G452" s="8" t="s">
        <v>1946</v>
      </c>
      <c r="H452" s="8" t="s">
        <v>196</v>
      </c>
      <c r="I452" s="8" t="s">
        <v>1945</v>
      </c>
      <c r="J452" s="8">
        <v>2023.3</v>
      </c>
      <c r="K452" s="8">
        <v>2023.11</v>
      </c>
      <c r="L452" s="8" t="s">
        <v>1947</v>
      </c>
      <c r="M452" s="8" t="s">
        <v>1948</v>
      </c>
      <c r="N452" s="8">
        <v>20</v>
      </c>
      <c r="O452" s="8">
        <v>10</v>
      </c>
      <c r="P452" s="8">
        <v>10</v>
      </c>
      <c r="Q452" s="8">
        <v>1</v>
      </c>
      <c r="R452" s="8">
        <v>69</v>
      </c>
      <c r="S452" s="8">
        <v>292</v>
      </c>
      <c r="T452" s="8">
        <v>1</v>
      </c>
      <c r="U452" s="8">
        <v>2</v>
      </c>
      <c r="V452" s="8">
        <v>4</v>
      </c>
      <c r="W452" s="8" t="s">
        <v>1795</v>
      </c>
      <c r="X452" s="7" t="s">
        <v>1796</v>
      </c>
      <c r="Y452" s="8"/>
    </row>
    <row r="453" ht="57" spans="1:25">
      <c r="A453" s="5">
        <v>448</v>
      </c>
      <c r="B453" s="8" t="s">
        <v>32</v>
      </c>
      <c r="C453" s="8" t="s">
        <v>33</v>
      </c>
      <c r="D453" s="8" t="s">
        <v>34</v>
      </c>
      <c r="E453" s="8" t="s">
        <v>1785</v>
      </c>
      <c r="F453" s="8" t="s">
        <v>1945</v>
      </c>
      <c r="G453" s="8" t="s">
        <v>1949</v>
      </c>
      <c r="H453" s="8" t="s">
        <v>196</v>
      </c>
      <c r="I453" s="8" t="s">
        <v>1945</v>
      </c>
      <c r="J453" s="8">
        <v>2023.3</v>
      </c>
      <c r="K453" s="8">
        <v>2023.11</v>
      </c>
      <c r="L453" s="8" t="s">
        <v>1950</v>
      </c>
      <c r="M453" s="8" t="s">
        <v>1951</v>
      </c>
      <c r="N453" s="8">
        <v>30</v>
      </c>
      <c r="O453" s="8">
        <v>20</v>
      </c>
      <c r="P453" s="8">
        <v>10</v>
      </c>
      <c r="Q453" s="8">
        <v>1</v>
      </c>
      <c r="R453" s="8">
        <v>69</v>
      </c>
      <c r="S453" s="8">
        <v>292</v>
      </c>
      <c r="T453" s="8">
        <v>1</v>
      </c>
      <c r="U453" s="8">
        <v>2</v>
      </c>
      <c r="V453" s="8">
        <v>4</v>
      </c>
      <c r="W453" s="8" t="s">
        <v>1795</v>
      </c>
      <c r="X453" s="7" t="s">
        <v>1796</v>
      </c>
      <c r="Y453" s="8"/>
    </row>
    <row r="454" ht="71.25" spans="1:25">
      <c r="A454" s="5">
        <v>449</v>
      </c>
      <c r="B454" s="8" t="s">
        <v>32</v>
      </c>
      <c r="C454" s="8" t="s">
        <v>92</v>
      </c>
      <c r="D454" s="8" t="s">
        <v>1952</v>
      </c>
      <c r="E454" s="8" t="s">
        <v>1785</v>
      </c>
      <c r="F454" s="8" t="s">
        <v>1945</v>
      </c>
      <c r="G454" s="8" t="s">
        <v>1953</v>
      </c>
      <c r="H454" s="8" t="s">
        <v>38</v>
      </c>
      <c r="I454" s="8" t="s">
        <v>1954</v>
      </c>
      <c r="J454" s="8">
        <v>2023.4</v>
      </c>
      <c r="K454" s="8">
        <v>2023.12</v>
      </c>
      <c r="L454" s="8" t="s">
        <v>1955</v>
      </c>
      <c r="M454" s="8" t="s">
        <v>1956</v>
      </c>
      <c r="N454" s="8">
        <v>8</v>
      </c>
      <c r="O454" s="8">
        <v>4</v>
      </c>
      <c r="P454" s="8">
        <v>4</v>
      </c>
      <c r="Q454" s="8">
        <v>1</v>
      </c>
      <c r="R454" s="8">
        <v>1120</v>
      </c>
      <c r="S454" s="8">
        <v>4380</v>
      </c>
      <c r="T454" s="8">
        <v>1</v>
      </c>
      <c r="U454" s="8">
        <v>6</v>
      </c>
      <c r="V454" s="8">
        <v>15</v>
      </c>
      <c r="W454" s="8" t="s">
        <v>1795</v>
      </c>
      <c r="X454" s="7" t="s">
        <v>1796</v>
      </c>
      <c r="Y454" s="8"/>
    </row>
    <row r="455" ht="71.25" spans="1:25">
      <c r="A455" s="5">
        <v>450</v>
      </c>
      <c r="B455" s="8" t="s">
        <v>534</v>
      </c>
      <c r="C455" s="8" t="s">
        <v>45</v>
      </c>
      <c r="D455" s="8" t="s">
        <v>46</v>
      </c>
      <c r="E455" s="8" t="s">
        <v>1785</v>
      </c>
      <c r="F455" s="8" t="s">
        <v>1957</v>
      </c>
      <c r="G455" s="8" t="s">
        <v>1958</v>
      </c>
      <c r="H455" s="8" t="s">
        <v>38</v>
      </c>
      <c r="I455" s="8" t="s">
        <v>1959</v>
      </c>
      <c r="J455" s="8">
        <v>2023.1</v>
      </c>
      <c r="K455" s="8">
        <v>2023.12</v>
      </c>
      <c r="L455" s="8" t="s">
        <v>1960</v>
      </c>
      <c r="M455" s="8" t="s">
        <v>1961</v>
      </c>
      <c r="N455" s="8">
        <v>70</v>
      </c>
      <c r="O455" s="8">
        <v>60</v>
      </c>
      <c r="P455" s="8">
        <v>10</v>
      </c>
      <c r="Q455" s="8">
        <v>1</v>
      </c>
      <c r="R455" s="8">
        <v>30</v>
      </c>
      <c r="S455" s="8">
        <v>120</v>
      </c>
      <c r="T455" s="8">
        <v>1</v>
      </c>
      <c r="U455" s="8">
        <v>8</v>
      </c>
      <c r="V455" s="8">
        <v>19</v>
      </c>
      <c r="W455" s="8" t="s">
        <v>1962</v>
      </c>
      <c r="X455" s="7" t="s">
        <v>1792</v>
      </c>
      <c r="Y455" s="8"/>
    </row>
    <row r="456" ht="42.75" spans="1:25">
      <c r="A456" s="5">
        <v>451</v>
      </c>
      <c r="B456" s="8" t="s">
        <v>534</v>
      </c>
      <c r="C456" s="8" t="s">
        <v>45</v>
      </c>
      <c r="D456" s="8" t="s">
        <v>46</v>
      </c>
      <c r="E456" s="8" t="s">
        <v>1785</v>
      </c>
      <c r="F456" s="8" t="s">
        <v>1963</v>
      </c>
      <c r="G456" s="8" t="s">
        <v>1964</v>
      </c>
      <c r="H456" s="8" t="s">
        <v>38</v>
      </c>
      <c r="I456" s="8" t="s">
        <v>1965</v>
      </c>
      <c r="J456" s="8">
        <v>2023.1</v>
      </c>
      <c r="K456" s="8">
        <v>2023.12</v>
      </c>
      <c r="L456" s="8" t="s">
        <v>1966</v>
      </c>
      <c r="M456" s="8" t="s">
        <v>1967</v>
      </c>
      <c r="N456" s="8">
        <v>100</v>
      </c>
      <c r="O456" s="8">
        <v>80</v>
      </c>
      <c r="P456" s="8">
        <v>20</v>
      </c>
      <c r="Q456" s="8">
        <v>1</v>
      </c>
      <c r="R456" s="8">
        <v>150</v>
      </c>
      <c r="S456" s="8">
        <v>525</v>
      </c>
      <c r="T456" s="8">
        <v>1</v>
      </c>
      <c r="U456" s="8">
        <v>15</v>
      </c>
      <c r="V456" s="8">
        <v>25</v>
      </c>
      <c r="W456" s="8" t="s">
        <v>1968</v>
      </c>
      <c r="X456" s="7" t="s">
        <v>1792</v>
      </c>
      <c r="Y456" s="8"/>
    </row>
    <row r="457" ht="42.75" spans="1:25">
      <c r="A457" s="5">
        <v>452</v>
      </c>
      <c r="B457" s="8" t="s">
        <v>534</v>
      </c>
      <c r="C457" s="8" t="s">
        <v>45</v>
      </c>
      <c r="D457" s="8" t="s">
        <v>275</v>
      </c>
      <c r="E457" s="8" t="s">
        <v>1785</v>
      </c>
      <c r="F457" s="8" t="s">
        <v>1963</v>
      </c>
      <c r="G457" s="8" t="s">
        <v>1969</v>
      </c>
      <c r="H457" s="8" t="s">
        <v>38</v>
      </c>
      <c r="I457" s="8" t="s">
        <v>1970</v>
      </c>
      <c r="J457" s="8">
        <v>2023.1</v>
      </c>
      <c r="K457" s="8">
        <v>2023.12</v>
      </c>
      <c r="L457" s="8" t="s">
        <v>1966</v>
      </c>
      <c r="M457" s="8" t="s">
        <v>1971</v>
      </c>
      <c r="N457" s="8">
        <v>270</v>
      </c>
      <c r="O457" s="8">
        <v>225</v>
      </c>
      <c r="P457" s="8">
        <v>45</v>
      </c>
      <c r="Q457" s="8">
        <v>1</v>
      </c>
      <c r="R457" s="8">
        <v>68</v>
      </c>
      <c r="S457" s="8">
        <v>380</v>
      </c>
      <c r="T457" s="8">
        <v>1</v>
      </c>
      <c r="U457" s="8">
        <v>7</v>
      </c>
      <c r="V457" s="8">
        <v>24</v>
      </c>
      <c r="W457" s="8" t="s">
        <v>1972</v>
      </c>
      <c r="X457" s="7" t="s">
        <v>1792</v>
      </c>
      <c r="Y457" s="8"/>
    </row>
    <row r="458" ht="57" spans="1:25">
      <c r="A458" s="5">
        <v>453</v>
      </c>
      <c r="B458" s="8" t="s">
        <v>32</v>
      </c>
      <c r="C458" s="8" t="s">
        <v>33</v>
      </c>
      <c r="D458" s="8" t="s">
        <v>34</v>
      </c>
      <c r="E458" s="8" t="s">
        <v>1785</v>
      </c>
      <c r="F458" s="8" t="s">
        <v>1963</v>
      </c>
      <c r="G458" s="8" t="s">
        <v>1973</v>
      </c>
      <c r="H458" s="8" t="s">
        <v>38</v>
      </c>
      <c r="I458" s="8" t="s">
        <v>1974</v>
      </c>
      <c r="J458" s="8">
        <v>2023.3</v>
      </c>
      <c r="K458" s="8">
        <v>2023.12</v>
      </c>
      <c r="L458" s="8" t="s">
        <v>1975</v>
      </c>
      <c r="M458" s="8" t="s">
        <v>1976</v>
      </c>
      <c r="N458" s="8">
        <v>250</v>
      </c>
      <c r="O458" s="8">
        <v>220</v>
      </c>
      <c r="P458" s="8">
        <v>30</v>
      </c>
      <c r="Q458" s="8">
        <v>1</v>
      </c>
      <c r="R458" s="8">
        <v>50</v>
      </c>
      <c r="S458" s="8">
        <v>248</v>
      </c>
      <c r="T458" s="8">
        <v>1</v>
      </c>
      <c r="U458" s="8">
        <v>5</v>
      </c>
      <c r="V458" s="8">
        <v>14</v>
      </c>
      <c r="W458" s="8" t="s">
        <v>1887</v>
      </c>
      <c r="X458" s="7" t="s">
        <v>1796</v>
      </c>
      <c r="Y458" s="8"/>
    </row>
    <row r="459" ht="57" spans="1:25">
      <c r="A459" s="5">
        <v>454</v>
      </c>
      <c r="B459" s="8" t="s">
        <v>534</v>
      </c>
      <c r="C459" s="8" t="s">
        <v>535</v>
      </c>
      <c r="D459" s="8" t="s">
        <v>53</v>
      </c>
      <c r="E459" s="8" t="s">
        <v>1785</v>
      </c>
      <c r="F459" s="8" t="s">
        <v>1963</v>
      </c>
      <c r="G459" s="8" t="s">
        <v>1977</v>
      </c>
      <c r="H459" s="8" t="s">
        <v>38</v>
      </c>
      <c r="I459" s="8" t="s">
        <v>1978</v>
      </c>
      <c r="J459" s="8">
        <v>2023.3</v>
      </c>
      <c r="K459" s="8">
        <v>2023.12</v>
      </c>
      <c r="L459" s="8" t="s">
        <v>1979</v>
      </c>
      <c r="M459" s="8" t="s">
        <v>1980</v>
      </c>
      <c r="N459" s="8">
        <v>50</v>
      </c>
      <c r="O459" s="8">
        <v>40</v>
      </c>
      <c r="P459" s="8">
        <v>10</v>
      </c>
      <c r="Q459" s="8">
        <v>1</v>
      </c>
      <c r="R459" s="8">
        <v>65</v>
      </c>
      <c r="S459" s="8">
        <v>324</v>
      </c>
      <c r="T459" s="8">
        <v>1</v>
      </c>
      <c r="U459" s="8">
        <v>5</v>
      </c>
      <c r="V459" s="8">
        <v>15</v>
      </c>
      <c r="W459" s="8" t="s">
        <v>1883</v>
      </c>
      <c r="X459" s="7" t="s">
        <v>1796</v>
      </c>
      <c r="Y459" s="8"/>
    </row>
    <row r="460" ht="85.5" spans="1:25">
      <c r="A460" s="5">
        <v>455</v>
      </c>
      <c r="B460" s="8" t="s">
        <v>534</v>
      </c>
      <c r="C460" s="8" t="s">
        <v>45</v>
      </c>
      <c r="D460" s="8" t="s">
        <v>46</v>
      </c>
      <c r="E460" s="8" t="s">
        <v>1785</v>
      </c>
      <c r="F460" s="8" t="s">
        <v>1981</v>
      </c>
      <c r="G460" s="8" t="s">
        <v>1982</v>
      </c>
      <c r="H460" s="8" t="s">
        <v>196</v>
      </c>
      <c r="I460" s="8" t="s">
        <v>1981</v>
      </c>
      <c r="J460" s="8">
        <v>2023.4</v>
      </c>
      <c r="K460" s="8">
        <v>2023.12</v>
      </c>
      <c r="L460" s="8" t="s">
        <v>1983</v>
      </c>
      <c r="M460" s="8" t="s">
        <v>1984</v>
      </c>
      <c r="N460" s="8">
        <v>20</v>
      </c>
      <c r="O460" s="8">
        <v>15</v>
      </c>
      <c r="P460" s="8">
        <v>5</v>
      </c>
      <c r="Q460" s="8">
        <v>1</v>
      </c>
      <c r="R460" s="8">
        <v>226</v>
      </c>
      <c r="S460" s="8">
        <v>932</v>
      </c>
      <c r="T460" s="8">
        <v>0</v>
      </c>
      <c r="U460" s="8">
        <v>9</v>
      </c>
      <c r="V460" s="8">
        <v>17</v>
      </c>
      <c r="W460" s="8" t="s">
        <v>1985</v>
      </c>
      <c r="X460" s="7" t="s">
        <v>1792</v>
      </c>
      <c r="Y460" s="8"/>
    </row>
    <row r="461" ht="57" spans="1:25">
      <c r="A461" s="5">
        <v>456</v>
      </c>
      <c r="B461" s="8" t="s">
        <v>534</v>
      </c>
      <c r="C461" s="8" t="s">
        <v>535</v>
      </c>
      <c r="D461" s="8" t="s">
        <v>53</v>
      </c>
      <c r="E461" s="8" t="s">
        <v>1785</v>
      </c>
      <c r="F461" s="8" t="s">
        <v>1981</v>
      </c>
      <c r="G461" s="8" t="s">
        <v>1986</v>
      </c>
      <c r="H461" s="8" t="s">
        <v>38</v>
      </c>
      <c r="I461" s="8" t="s">
        <v>1987</v>
      </c>
      <c r="J461" s="8">
        <v>2023.3</v>
      </c>
      <c r="K461" s="8">
        <v>2023.12</v>
      </c>
      <c r="L461" s="8" t="s">
        <v>1988</v>
      </c>
      <c r="M461" s="8" t="s">
        <v>1989</v>
      </c>
      <c r="N461" s="8">
        <v>10</v>
      </c>
      <c r="O461" s="8">
        <v>6</v>
      </c>
      <c r="P461" s="8">
        <v>4</v>
      </c>
      <c r="Q461" s="8">
        <v>1</v>
      </c>
      <c r="R461" s="8">
        <v>156</v>
      </c>
      <c r="S461" s="8">
        <v>654</v>
      </c>
      <c r="T461" s="8">
        <v>0</v>
      </c>
      <c r="U461" s="8">
        <v>7</v>
      </c>
      <c r="V461" s="8">
        <v>19</v>
      </c>
      <c r="W461" s="8" t="s">
        <v>1795</v>
      </c>
      <c r="X461" s="7" t="s">
        <v>1796</v>
      </c>
      <c r="Y461" s="8"/>
    </row>
    <row r="462" ht="42.75" spans="1:25">
      <c r="A462" s="5">
        <v>457</v>
      </c>
      <c r="B462" s="8" t="s">
        <v>32</v>
      </c>
      <c r="C462" s="8" t="s">
        <v>33</v>
      </c>
      <c r="D462" s="8" t="s">
        <v>34</v>
      </c>
      <c r="E462" s="8" t="s">
        <v>1785</v>
      </c>
      <c r="F462" s="8" t="s">
        <v>1981</v>
      </c>
      <c r="G462" s="8" t="s">
        <v>1990</v>
      </c>
      <c r="H462" s="8" t="s">
        <v>38</v>
      </c>
      <c r="I462" s="8" t="s">
        <v>1991</v>
      </c>
      <c r="J462" s="8">
        <v>2023.3</v>
      </c>
      <c r="K462" s="8">
        <v>2023.12</v>
      </c>
      <c r="L462" s="8" t="s">
        <v>1992</v>
      </c>
      <c r="M462" s="8" t="s">
        <v>1993</v>
      </c>
      <c r="N462" s="8">
        <v>125</v>
      </c>
      <c r="O462" s="8">
        <v>100</v>
      </c>
      <c r="P462" s="8">
        <v>25</v>
      </c>
      <c r="Q462" s="8">
        <v>1</v>
      </c>
      <c r="R462" s="8">
        <v>72</v>
      </c>
      <c r="S462" s="8">
        <v>301</v>
      </c>
      <c r="T462" s="8">
        <v>0</v>
      </c>
      <c r="U462" s="8">
        <v>2</v>
      </c>
      <c r="V462" s="8">
        <v>6</v>
      </c>
      <c r="W462" s="8" t="s">
        <v>1994</v>
      </c>
      <c r="X462" s="8" t="s">
        <v>1818</v>
      </c>
      <c r="Y462" s="8"/>
    </row>
    <row r="463" ht="42.75" spans="1:25">
      <c r="A463" s="5">
        <v>458</v>
      </c>
      <c r="B463" s="8" t="s">
        <v>534</v>
      </c>
      <c r="C463" s="8" t="s">
        <v>45</v>
      </c>
      <c r="D463" s="8" t="s">
        <v>46</v>
      </c>
      <c r="E463" s="8" t="s">
        <v>1785</v>
      </c>
      <c r="F463" s="8" t="s">
        <v>1995</v>
      </c>
      <c r="G463" s="8" t="s">
        <v>1996</v>
      </c>
      <c r="H463" s="8" t="s">
        <v>38</v>
      </c>
      <c r="I463" s="8" t="s">
        <v>1997</v>
      </c>
      <c r="J463" s="8">
        <v>2023.3</v>
      </c>
      <c r="K463" s="8">
        <v>2023.12</v>
      </c>
      <c r="L463" s="8" t="s">
        <v>1998</v>
      </c>
      <c r="M463" s="8" t="s">
        <v>1999</v>
      </c>
      <c r="N463" s="8">
        <v>60</v>
      </c>
      <c r="O463" s="8">
        <v>40</v>
      </c>
      <c r="P463" s="8">
        <v>20</v>
      </c>
      <c r="Q463" s="8">
        <v>1</v>
      </c>
      <c r="R463" s="8">
        <v>580</v>
      </c>
      <c r="S463" s="8">
        <v>2150</v>
      </c>
      <c r="T463" s="8">
        <v>1</v>
      </c>
      <c r="U463" s="8">
        <v>72</v>
      </c>
      <c r="V463" s="8">
        <v>234</v>
      </c>
      <c r="W463" s="8" t="s">
        <v>2000</v>
      </c>
      <c r="X463" s="7" t="s">
        <v>1792</v>
      </c>
      <c r="Y463" s="8"/>
    </row>
    <row r="464" ht="57" spans="1:25">
      <c r="A464" s="5">
        <v>459</v>
      </c>
      <c r="B464" s="8" t="s">
        <v>32</v>
      </c>
      <c r="C464" s="8" t="s">
        <v>33</v>
      </c>
      <c r="D464" s="8" t="s">
        <v>34</v>
      </c>
      <c r="E464" s="8" t="s">
        <v>1785</v>
      </c>
      <c r="F464" s="8" t="s">
        <v>1995</v>
      </c>
      <c r="G464" s="8" t="s">
        <v>2001</v>
      </c>
      <c r="H464" s="8" t="s">
        <v>38</v>
      </c>
      <c r="I464" s="8" t="s">
        <v>2002</v>
      </c>
      <c r="J464" s="8">
        <v>2023.3</v>
      </c>
      <c r="K464" s="8">
        <v>2023.12</v>
      </c>
      <c r="L464" s="8" t="s">
        <v>2003</v>
      </c>
      <c r="M464" s="8" t="s">
        <v>2004</v>
      </c>
      <c r="N464" s="8">
        <v>70</v>
      </c>
      <c r="O464" s="8">
        <v>40</v>
      </c>
      <c r="P464" s="8">
        <v>30</v>
      </c>
      <c r="Q464" s="8">
        <v>1</v>
      </c>
      <c r="R464" s="8">
        <v>37</v>
      </c>
      <c r="S464" s="8">
        <v>150</v>
      </c>
      <c r="T464" s="8">
        <v>1</v>
      </c>
      <c r="U464" s="8">
        <v>8</v>
      </c>
      <c r="V464" s="8">
        <v>26</v>
      </c>
      <c r="W464" s="8" t="s">
        <v>1887</v>
      </c>
      <c r="X464" s="8" t="s">
        <v>1796</v>
      </c>
      <c r="Y464" s="8"/>
    </row>
    <row r="465" ht="42.75" spans="1:25">
      <c r="A465" s="5">
        <v>460</v>
      </c>
      <c r="B465" s="8" t="s">
        <v>534</v>
      </c>
      <c r="C465" s="8" t="s">
        <v>151</v>
      </c>
      <c r="D465" s="8" t="s">
        <v>152</v>
      </c>
      <c r="E465" s="8" t="s">
        <v>1785</v>
      </c>
      <c r="F465" s="8" t="s">
        <v>1995</v>
      </c>
      <c r="G465" s="8" t="s">
        <v>2005</v>
      </c>
      <c r="H465" s="8" t="s">
        <v>38</v>
      </c>
      <c r="I465" s="8" t="s">
        <v>2006</v>
      </c>
      <c r="J465" s="8">
        <v>2023.3</v>
      </c>
      <c r="K465" s="8">
        <v>2023.12</v>
      </c>
      <c r="L465" s="8" t="s">
        <v>1998</v>
      </c>
      <c r="M465" s="8" t="s">
        <v>2007</v>
      </c>
      <c r="N465" s="8">
        <v>20</v>
      </c>
      <c r="O465" s="8">
        <v>10</v>
      </c>
      <c r="P465" s="8">
        <v>10</v>
      </c>
      <c r="Q465" s="8">
        <v>1</v>
      </c>
      <c r="R465" s="8">
        <v>580</v>
      </c>
      <c r="S465" s="8">
        <v>2150</v>
      </c>
      <c r="T465" s="8">
        <v>1</v>
      </c>
      <c r="U465" s="8">
        <v>72</v>
      </c>
      <c r="V465" s="8">
        <v>234</v>
      </c>
      <c r="W465" s="8" t="s">
        <v>2008</v>
      </c>
      <c r="X465" s="8" t="s">
        <v>1796</v>
      </c>
      <c r="Y465" s="8"/>
    </row>
    <row r="466" ht="57" spans="1:25">
      <c r="A466" s="5">
        <v>461</v>
      </c>
      <c r="B466" s="8" t="s">
        <v>534</v>
      </c>
      <c r="C466" s="8" t="s">
        <v>535</v>
      </c>
      <c r="D466" s="8" t="s">
        <v>53</v>
      </c>
      <c r="E466" s="8" t="s">
        <v>1785</v>
      </c>
      <c r="F466" s="8" t="s">
        <v>1995</v>
      </c>
      <c r="G466" s="8" t="s">
        <v>2009</v>
      </c>
      <c r="H466" s="8" t="s">
        <v>196</v>
      </c>
      <c r="I466" s="8" t="s">
        <v>2010</v>
      </c>
      <c r="J466" s="8">
        <v>2023.3</v>
      </c>
      <c r="K466" s="8">
        <v>2023.12</v>
      </c>
      <c r="L466" s="8" t="s">
        <v>2011</v>
      </c>
      <c r="M466" s="8" t="s">
        <v>2012</v>
      </c>
      <c r="N466" s="8">
        <v>25</v>
      </c>
      <c r="O466" s="8">
        <v>18</v>
      </c>
      <c r="P466" s="8">
        <v>7</v>
      </c>
      <c r="Q466" s="8">
        <v>1</v>
      </c>
      <c r="R466" s="8">
        <v>35</v>
      </c>
      <c r="S466" s="8">
        <v>130</v>
      </c>
      <c r="T466" s="8">
        <v>1</v>
      </c>
      <c r="U466" s="8">
        <v>9</v>
      </c>
      <c r="V466" s="8">
        <v>27</v>
      </c>
      <c r="W466" s="8" t="s">
        <v>1883</v>
      </c>
      <c r="X466" s="7" t="s">
        <v>1796</v>
      </c>
      <c r="Y466" s="8"/>
    </row>
    <row r="467" ht="71.25" spans="1:25">
      <c r="A467" s="5">
        <v>462</v>
      </c>
      <c r="B467" s="8" t="s">
        <v>534</v>
      </c>
      <c r="C467" s="8" t="s">
        <v>45</v>
      </c>
      <c r="D467" s="8" t="s">
        <v>46</v>
      </c>
      <c r="E467" s="8" t="s">
        <v>1785</v>
      </c>
      <c r="F467" s="8" t="s">
        <v>2013</v>
      </c>
      <c r="G467" s="8" t="s">
        <v>2014</v>
      </c>
      <c r="H467" s="8" t="s">
        <v>38</v>
      </c>
      <c r="I467" s="8" t="s">
        <v>2013</v>
      </c>
      <c r="J467" s="8">
        <v>2023.1</v>
      </c>
      <c r="K467" s="8">
        <v>2023.12</v>
      </c>
      <c r="L467" s="8" t="s">
        <v>2015</v>
      </c>
      <c r="M467" s="8" t="s">
        <v>2016</v>
      </c>
      <c r="N467" s="11">
        <v>100</v>
      </c>
      <c r="O467" s="11">
        <v>50</v>
      </c>
      <c r="P467" s="11">
        <v>50</v>
      </c>
      <c r="Q467" s="8">
        <v>1</v>
      </c>
      <c r="R467" s="8">
        <v>452</v>
      </c>
      <c r="S467" s="8">
        <v>1980</v>
      </c>
      <c r="T467" s="8">
        <v>1</v>
      </c>
      <c r="U467" s="8">
        <v>52</v>
      </c>
      <c r="V467" s="8">
        <v>152</v>
      </c>
      <c r="W467" s="8" t="s">
        <v>1962</v>
      </c>
      <c r="X467" s="7" t="s">
        <v>1792</v>
      </c>
      <c r="Y467" s="8"/>
    </row>
    <row r="468" ht="71.25" spans="1:25">
      <c r="A468" s="5">
        <v>463</v>
      </c>
      <c r="B468" s="8" t="s">
        <v>534</v>
      </c>
      <c r="C468" s="8" t="s">
        <v>535</v>
      </c>
      <c r="D468" s="8" t="s">
        <v>53</v>
      </c>
      <c r="E468" s="8" t="s">
        <v>1785</v>
      </c>
      <c r="F468" s="8" t="s">
        <v>2013</v>
      </c>
      <c r="G468" s="8" t="s">
        <v>2017</v>
      </c>
      <c r="H468" s="8" t="s">
        <v>38</v>
      </c>
      <c r="I468" s="8" t="s">
        <v>2013</v>
      </c>
      <c r="J468" s="8">
        <v>2023.1</v>
      </c>
      <c r="K468" s="8">
        <v>2023.12</v>
      </c>
      <c r="L468" s="8" t="s">
        <v>2018</v>
      </c>
      <c r="M468" s="8" t="s">
        <v>2019</v>
      </c>
      <c r="N468" s="8">
        <v>130</v>
      </c>
      <c r="O468" s="8">
        <v>115</v>
      </c>
      <c r="P468" s="8">
        <v>15</v>
      </c>
      <c r="Q468" s="8">
        <v>1</v>
      </c>
      <c r="R468" s="8">
        <v>34</v>
      </c>
      <c r="S468" s="8">
        <v>228</v>
      </c>
      <c r="T468" s="8">
        <v>1</v>
      </c>
      <c r="U468" s="8">
        <v>18</v>
      </c>
      <c r="V468" s="8">
        <v>61</v>
      </c>
      <c r="W468" s="8" t="s">
        <v>1883</v>
      </c>
      <c r="X468" s="7" t="s">
        <v>1796</v>
      </c>
      <c r="Y468" s="8"/>
    </row>
    <row r="469" ht="57" spans="1:25">
      <c r="A469" s="5">
        <v>464</v>
      </c>
      <c r="B469" s="8" t="s">
        <v>534</v>
      </c>
      <c r="C469" s="8" t="s">
        <v>535</v>
      </c>
      <c r="D469" s="8" t="s">
        <v>53</v>
      </c>
      <c r="E469" s="8" t="s">
        <v>1785</v>
      </c>
      <c r="F469" s="8" t="s">
        <v>2013</v>
      </c>
      <c r="G469" s="8" t="s">
        <v>2020</v>
      </c>
      <c r="H469" s="8" t="s">
        <v>38</v>
      </c>
      <c r="I469" s="8" t="s">
        <v>2013</v>
      </c>
      <c r="J469" s="8">
        <v>2023.1</v>
      </c>
      <c r="K469" s="8">
        <v>2023.12</v>
      </c>
      <c r="L469" s="8" t="s">
        <v>2018</v>
      </c>
      <c r="M469" s="8" t="s">
        <v>2021</v>
      </c>
      <c r="N469" s="8">
        <v>30</v>
      </c>
      <c r="O469" s="8">
        <v>25</v>
      </c>
      <c r="P469" s="8">
        <v>5</v>
      </c>
      <c r="Q469" s="8">
        <v>1</v>
      </c>
      <c r="R469" s="8">
        <v>45</v>
      </c>
      <c r="S469" s="8">
        <v>236</v>
      </c>
      <c r="T469" s="8">
        <v>1</v>
      </c>
      <c r="U469" s="8">
        <v>12</v>
      </c>
      <c r="V469" s="8">
        <v>36</v>
      </c>
      <c r="W469" s="8" t="s">
        <v>1883</v>
      </c>
      <c r="X469" s="7" t="s">
        <v>1796</v>
      </c>
      <c r="Y469" s="8"/>
    </row>
    <row r="470" ht="71.25" spans="1:25">
      <c r="A470" s="5">
        <v>465</v>
      </c>
      <c r="B470" s="8" t="s">
        <v>534</v>
      </c>
      <c r="C470" s="8" t="s">
        <v>45</v>
      </c>
      <c r="D470" s="8" t="s">
        <v>46</v>
      </c>
      <c r="E470" s="8" t="s">
        <v>1785</v>
      </c>
      <c r="F470" s="8" t="s">
        <v>2022</v>
      </c>
      <c r="G470" s="8" t="s">
        <v>2023</v>
      </c>
      <c r="H470" s="8" t="s">
        <v>38</v>
      </c>
      <c r="I470" s="8" t="s">
        <v>2024</v>
      </c>
      <c r="J470" s="8">
        <v>2023.3</v>
      </c>
      <c r="K470" s="8">
        <v>2023.12</v>
      </c>
      <c r="L470" s="8" t="s">
        <v>2025</v>
      </c>
      <c r="M470" s="8" t="s">
        <v>2026</v>
      </c>
      <c r="N470" s="8">
        <v>200</v>
      </c>
      <c r="O470" s="8">
        <v>160</v>
      </c>
      <c r="P470" s="8">
        <v>40</v>
      </c>
      <c r="Q470" s="8">
        <v>1</v>
      </c>
      <c r="R470" s="8">
        <v>185</v>
      </c>
      <c r="S470" s="8">
        <v>780</v>
      </c>
      <c r="T470" s="8">
        <v>1</v>
      </c>
      <c r="U470" s="8">
        <v>25</v>
      </c>
      <c r="V470" s="8">
        <v>80</v>
      </c>
      <c r="W470" s="8" t="s">
        <v>1968</v>
      </c>
      <c r="X470" s="7" t="s">
        <v>1792</v>
      </c>
      <c r="Y470" s="8"/>
    </row>
    <row r="471" ht="71.25" spans="1:25">
      <c r="A471" s="5">
        <v>466</v>
      </c>
      <c r="B471" s="8" t="s">
        <v>534</v>
      </c>
      <c r="C471" s="8" t="s">
        <v>535</v>
      </c>
      <c r="D471" s="8" t="s">
        <v>53</v>
      </c>
      <c r="E471" s="8" t="s">
        <v>1785</v>
      </c>
      <c r="F471" s="8" t="s">
        <v>2022</v>
      </c>
      <c r="G471" s="8" t="s">
        <v>2027</v>
      </c>
      <c r="H471" s="8" t="s">
        <v>38</v>
      </c>
      <c r="I471" s="8" t="s">
        <v>2022</v>
      </c>
      <c r="J471" s="8">
        <v>2023.3</v>
      </c>
      <c r="K471" s="8">
        <v>2023.12</v>
      </c>
      <c r="L471" s="8" t="s">
        <v>2028</v>
      </c>
      <c r="M471" s="8" t="s">
        <v>2029</v>
      </c>
      <c r="N471" s="8">
        <v>45</v>
      </c>
      <c r="O471" s="8">
        <v>35</v>
      </c>
      <c r="P471" s="8">
        <v>10</v>
      </c>
      <c r="Q471" s="8">
        <v>1</v>
      </c>
      <c r="R471" s="8">
        <v>52</v>
      </c>
      <c r="S471" s="8">
        <v>388</v>
      </c>
      <c r="T471" s="8">
        <v>1</v>
      </c>
      <c r="U471" s="8">
        <v>33</v>
      </c>
      <c r="V471" s="8">
        <v>168</v>
      </c>
      <c r="W471" s="8" t="s">
        <v>1883</v>
      </c>
      <c r="X471" s="7" t="s">
        <v>1796</v>
      </c>
      <c r="Y471" s="8"/>
    </row>
    <row r="472" ht="57" spans="1:25">
      <c r="A472" s="5">
        <v>467</v>
      </c>
      <c r="B472" s="8" t="s">
        <v>32</v>
      </c>
      <c r="C472" s="8" t="s">
        <v>33</v>
      </c>
      <c r="D472" s="8" t="s">
        <v>34</v>
      </c>
      <c r="E472" s="8" t="s">
        <v>1785</v>
      </c>
      <c r="F472" s="8" t="s">
        <v>2022</v>
      </c>
      <c r="G472" s="8" t="s">
        <v>2030</v>
      </c>
      <c r="H472" s="8" t="s">
        <v>38</v>
      </c>
      <c r="I472" s="8" t="s">
        <v>2031</v>
      </c>
      <c r="J472" s="8">
        <v>2023.3</v>
      </c>
      <c r="K472" s="8">
        <v>2023.12</v>
      </c>
      <c r="L472" s="8" t="s">
        <v>2028</v>
      </c>
      <c r="M472" s="8" t="s">
        <v>2032</v>
      </c>
      <c r="N472" s="8">
        <v>35</v>
      </c>
      <c r="O472" s="8">
        <v>28</v>
      </c>
      <c r="P472" s="8">
        <v>7</v>
      </c>
      <c r="Q472" s="8">
        <v>1</v>
      </c>
      <c r="R472" s="8">
        <v>37</v>
      </c>
      <c r="S472" s="8">
        <v>226</v>
      </c>
      <c r="T472" s="8">
        <v>1</v>
      </c>
      <c r="U472" s="8">
        <v>25</v>
      </c>
      <c r="V472" s="8">
        <v>118</v>
      </c>
      <c r="W472" s="8" t="s">
        <v>1887</v>
      </c>
      <c r="X472" s="7" t="s">
        <v>1796</v>
      </c>
      <c r="Y472" s="8"/>
    </row>
    <row r="473" ht="42.75" spans="1:25">
      <c r="A473" s="5">
        <v>468</v>
      </c>
      <c r="B473" s="8" t="s">
        <v>534</v>
      </c>
      <c r="C473" s="8" t="s">
        <v>45</v>
      </c>
      <c r="D473" s="8" t="s">
        <v>2033</v>
      </c>
      <c r="E473" s="8" t="s">
        <v>2034</v>
      </c>
      <c r="F473" s="8" t="s">
        <v>2035</v>
      </c>
      <c r="G473" s="8" t="s">
        <v>2036</v>
      </c>
      <c r="H473" s="8" t="s">
        <v>616</v>
      </c>
      <c r="I473" s="8" t="s">
        <v>2035</v>
      </c>
      <c r="J473" s="8">
        <v>2023.2</v>
      </c>
      <c r="K473" s="8">
        <v>2023.11</v>
      </c>
      <c r="L473" s="8" t="s">
        <v>2037</v>
      </c>
      <c r="M473" s="8" t="s">
        <v>2038</v>
      </c>
      <c r="N473" s="8">
        <v>30</v>
      </c>
      <c r="O473" s="8">
        <v>20</v>
      </c>
      <c r="P473" s="8">
        <v>10</v>
      </c>
      <c r="Q473" s="8">
        <v>1</v>
      </c>
      <c r="R473" s="8">
        <v>820</v>
      </c>
      <c r="S473" s="8">
        <v>3028</v>
      </c>
      <c r="T473" s="8">
        <v>1</v>
      </c>
      <c r="U473" s="8">
        <v>57</v>
      </c>
      <c r="V473" s="8">
        <v>168</v>
      </c>
      <c r="W473" s="8" t="s">
        <v>1924</v>
      </c>
      <c r="X473" s="7" t="s">
        <v>1792</v>
      </c>
      <c r="Y473" s="8"/>
    </row>
    <row r="474" ht="42.75" spans="1:25">
      <c r="A474" s="5">
        <v>469</v>
      </c>
      <c r="B474" s="8" t="s">
        <v>534</v>
      </c>
      <c r="C474" s="8" t="s">
        <v>45</v>
      </c>
      <c r="D474" s="8" t="s">
        <v>2033</v>
      </c>
      <c r="E474" s="8" t="s">
        <v>2034</v>
      </c>
      <c r="F474" s="8" t="s">
        <v>2035</v>
      </c>
      <c r="G474" s="8" t="s">
        <v>2039</v>
      </c>
      <c r="H474" s="8" t="s">
        <v>616</v>
      </c>
      <c r="I474" s="8" t="s">
        <v>2040</v>
      </c>
      <c r="J474" s="8">
        <v>2023.1</v>
      </c>
      <c r="K474" s="36">
        <v>2023.1</v>
      </c>
      <c r="L474" s="8" t="s">
        <v>2041</v>
      </c>
      <c r="M474" s="8" t="s">
        <v>2042</v>
      </c>
      <c r="N474" s="8">
        <v>200</v>
      </c>
      <c r="O474" s="8">
        <v>100</v>
      </c>
      <c r="P474" s="8">
        <v>100</v>
      </c>
      <c r="Q474" s="8">
        <v>1</v>
      </c>
      <c r="R474" s="8">
        <v>820</v>
      </c>
      <c r="S474" s="8">
        <v>3028</v>
      </c>
      <c r="T474" s="8">
        <v>1</v>
      </c>
      <c r="U474" s="8">
        <v>57</v>
      </c>
      <c r="V474" s="8">
        <v>168</v>
      </c>
      <c r="W474" s="8" t="s">
        <v>2043</v>
      </c>
      <c r="X474" s="7" t="s">
        <v>1792</v>
      </c>
      <c r="Y474" s="8"/>
    </row>
    <row r="475" ht="71.25" spans="1:25">
      <c r="A475" s="5">
        <v>470</v>
      </c>
      <c r="B475" s="8" t="s">
        <v>534</v>
      </c>
      <c r="C475" s="8" t="s">
        <v>535</v>
      </c>
      <c r="D475" s="8" t="s">
        <v>53</v>
      </c>
      <c r="E475" s="8" t="s">
        <v>2034</v>
      </c>
      <c r="F475" s="8" t="s">
        <v>2035</v>
      </c>
      <c r="G475" s="8" t="s">
        <v>2044</v>
      </c>
      <c r="H475" s="8" t="s">
        <v>616</v>
      </c>
      <c r="I475" s="8" t="s">
        <v>2035</v>
      </c>
      <c r="J475" s="8">
        <v>2023.3</v>
      </c>
      <c r="K475" s="8">
        <v>2023.12</v>
      </c>
      <c r="L475" s="8" t="s">
        <v>2037</v>
      </c>
      <c r="M475" s="8" t="s">
        <v>2045</v>
      </c>
      <c r="N475" s="8">
        <v>95</v>
      </c>
      <c r="O475" s="37">
        <v>224</v>
      </c>
      <c r="P475" s="8">
        <v>20</v>
      </c>
      <c r="Q475" s="8">
        <v>1</v>
      </c>
      <c r="R475" s="8">
        <v>230</v>
      </c>
      <c r="S475" s="8">
        <v>600</v>
      </c>
      <c r="T475" s="8">
        <v>1</v>
      </c>
      <c r="U475" s="8">
        <v>15</v>
      </c>
      <c r="V475" s="8">
        <v>60</v>
      </c>
      <c r="W475" s="8" t="s">
        <v>2046</v>
      </c>
      <c r="X475" s="7" t="s">
        <v>1796</v>
      </c>
      <c r="Y475" s="8"/>
    </row>
    <row r="476" ht="57" spans="1:25">
      <c r="A476" s="5">
        <v>471</v>
      </c>
      <c r="B476" s="8" t="s">
        <v>32</v>
      </c>
      <c r="C476" s="8" t="s">
        <v>33</v>
      </c>
      <c r="D476" s="8" t="s">
        <v>34</v>
      </c>
      <c r="E476" s="8" t="s">
        <v>2034</v>
      </c>
      <c r="F476" s="8" t="s">
        <v>2035</v>
      </c>
      <c r="G476" s="8" t="s">
        <v>2047</v>
      </c>
      <c r="H476" s="8" t="s">
        <v>38</v>
      </c>
      <c r="I476" s="8" t="s">
        <v>2048</v>
      </c>
      <c r="J476" s="8">
        <v>2023.6</v>
      </c>
      <c r="K476" s="8">
        <v>2023.12</v>
      </c>
      <c r="L476" s="8" t="s">
        <v>2049</v>
      </c>
      <c r="M476" s="8" t="s">
        <v>2050</v>
      </c>
      <c r="N476" s="8">
        <v>120</v>
      </c>
      <c r="O476" s="37">
        <v>680</v>
      </c>
      <c r="P476" s="8">
        <v>20</v>
      </c>
      <c r="Q476" s="8">
        <v>1</v>
      </c>
      <c r="R476" s="8">
        <v>820</v>
      </c>
      <c r="S476" s="8">
        <v>3028</v>
      </c>
      <c r="T476" s="8">
        <v>1</v>
      </c>
      <c r="U476" s="8">
        <v>57</v>
      </c>
      <c r="V476" s="8">
        <v>168</v>
      </c>
      <c r="W476" s="8" t="s">
        <v>1887</v>
      </c>
      <c r="X476" s="7" t="s">
        <v>1796</v>
      </c>
      <c r="Y476" s="8"/>
    </row>
    <row r="477" ht="71.25" spans="1:25">
      <c r="A477" s="5">
        <v>472</v>
      </c>
      <c r="B477" s="8" t="s">
        <v>1435</v>
      </c>
      <c r="C477" s="8" t="s">
        <v>1436</v>
      </c>
      <c r="D477" s="8" t="s">
        <v>2051</v>
      </c>
      <c r="E477" s="8" t="s">
        <v>2034</v>
      </c>
      <c r="F477" s="8" t="s">
        <v>2035</v>
      </c>
      <c r="G477" s="8" t="s">
        <v>2052</v>
      </c>
      <c r="H477" s="8" t="s">
        <v>38</v>
      </c>
      <c r="I477" s="8" t="s">
        <v>2035</v>
      </c>
      <c r="J477" s="8">
        <v>2023.3</v>
      </c>
      <c r="K477" s="8">
        <v>2023.8</v>
      </c>
      <c r="L477" s="8" t="s">
        <v>2053</v>
      </c>
      <c r="M477" s="8" t="s">
        <v>2054</v>
      </c>
      <c r="N477" s="8">
        <v>200</v>
      </c>
      <c r="O477" s="37">
        <v>80</v>
      </c>
      <c r="P477" s="8">
        <v>60</v>
      </c>
      <c r="Q477" s="8">
        <v>1</v>
      </c>
      <c r="R477" s="8">
        <v>150</v>
      </c>
      <c r="S477" s="8">
        <v>600</v>
      </c>
      <c r="T477" s="8">
        <v>1</v>
      </c>
      <c r="U477" s="8">
        <v>6</v>
      </c>
      <c r="V477" s="8">
        <v>20</v>
      </c>
      <c r="W477" s="8" t="s">
        <v>2055</v>
      </c>
      <c r="X477" s="7" t="s">
        <v>1818</v>
      </c>
      <c r="Y477" s="8"/>
    </row>
    <row r="478" ht="71.25" spans="1:25">
      <c r="A478" s="5">
        <v>473</v>
      </c>
      <c r="B478" s="8" t="s">
        <v>534</v>
      </c>
      <c r="C478" s="8" t="s">
        <v>45</v>
      </c>
      <c r="D478" s="8" t="s">
        <v>46</v>
      </c>
      <c r="E478" s="8" t="s">
        <v>1785</v>
      </c>
      <c r="F478" s="8" t="s">
        <v>2056</v>
      </c>
      <c r="G478" s="8" t="s">
        <v>2057</v>
      </c>
      <c r="H478" s="8" t="s">
        <v>38</v>
      </c>
      <c r="I478" s="8" t="s">
        <v>2056</v>
      </c>
      <c r="J478" s="8">
        <v>2023.3</v>
      </c>
      <c r="K478" s="8">
        <v>2023.12</v>
      </c>
      <c r="L478" s="8" t="s">
        <v>2058</v>
      </c>
      <c r="M478" s="8" t="s">
        <v>2059</v>
      </c>
      <c r="N478" s="8">
        <v>20</v>
      </c>
      <c r="O478" s="37">
        <v>10</v>
      </c>
      <c r="P478" s="8">
        <v>5</v>
      </c>
      <c r="Q478" s="8">
        <v>1</v>
      </c>
      <c r="R478" s="8">
        <v>75</v>
      </c>
      <c r="S478" s="8">
        <v>356</v>
      </c>
      <c r="T478" s="8">
        <v>1</v>
      </c>
      <c r="U478" s="8">
        <v>11</v>
      </c>
      <c r="V478" s="8">
        <v>32</v>
      </c>
      <c r="W478" s="8" t="s">
        <v>1962</v>
      </c>
      <c r="X478" s="7" t="s">
        <v>1792</v>
      </c>
      <c r="Y478" s="8"/>
    </row>
    <row r="479" ht="57" spans="1:25">
      <c r="A479" s="5">
        <v>474</v>
      </c>
      <c r="B479" s="8" t="s">
        <v>534</v>
      </c>
      <c r="C479" s="8" t="s">
        <v>535</v>
      </c>
      <c r="D479" s="8" t="s">
        <v>53</v>
      </c>
      <c r="E479" s="8" t="s">
        <v>1785</v>
      </c>
      <c r="F479" s="8" t="s">
        <v>2056</v>
      </c>
      <c r="G479" s="8" t="s">
        <v>2060</v>
      </c>
      <c r="H479" s="8" t="s">
        <v>196</v>
      </c>
      <c r="I479" s="8" t="s">
        <v>2061</v>
      </c>
      <c r="J479" s="8">
        <v>2023.3</v>
      </c>
      <c r="K479" s="8">
        <v>2023.12</v>
      </c>
      <c r="L479" s="8" t="s">
        <v>2062</v>
      </c>
      <c r="M479" s="8" t="s">
        <v>2063</v>
      </c>
      <c r="N479" s="8">
        <v>60</v>
      </c>
      <c r="O479" s="37">
        <v>30</v>
      </c>
      <c r="P479" s="8">
        <v>20</v>
      </c>
      <c r="Q479" s="8">
        <v>1</v>
      </c>
      <c r="R479" s="8">
        <v>122</v>
      </c>
      <c r="S479" s="8">
        <v>513</v>
      </c>
      <c r="T479" s="8">
        <v>1</v>
      </c>
      <c r="U479" s="8">
        <v>15</v>
      </c>
      <c r="V479" s="8">
        <v>42</v>
      </c>
      <c r="W479" s="8" t="s">
        <v>1883</v>
      </c>
      <c r="X479" s="7" t="s">
        <v>1796</v>
      </c>
      <c r="Y479" s="8"/>
    </row>
    <row r="480" ht="71.25" spans="1:25">
      <c r="A480" s="5">
        <v>475</v>
      </c>
      <c r="B480" s="8" t="s">
        <v>534</v>
      </c>
      <c r="C480" s="8" t="s">
        <v>535</v>
      </c>
      <c r="D480" s="8" t="s">
        <v>53</v>
      </c>
      <c r="E480" s="8" t="s">
        <v>1785</v>
      </c>
      <c r="F480" s="8" t="s">
        <v>2064</v>
      </c>
      <c r="G480" s="8" t="s">
        <v>2065</v>
      </c>
      <c r="H480" s="8" t="s">
        <v>38</v>
      </c>
      <c r="I480" s="8" t="s">
        <v>2066</v>
      </c>
      <c r="J480" s="8">
        <v>2023.3</v>
      </c>
      <c r="K480" s="8">
        <v>2023.12</v>
      </c>
      <c r="L480" s="8" t="s">
        <v>2067</v>
      </c>
      <c r="M480" s="8" t="s">
        <v>2068</v>
      </c>
      <c r="N480" s="8">
        <v>65</v>
      </c>
      <c r="O480" s="37">
        <v>10</v>
      </c>
      <c r="P480" s="8">
        <v>13</v>
      </c>
      <c r="Q480" s="8">
        <v>1</v>
      </c>
      <c r="R480" s="8">
        <v>168</v>
      </c>
      <c r="S480" s="8">
        <v>652</v>
      </c>
      <c r="T480" s="8">
        <v>1</v>
      </c>
      <c r="U480" s="8">
        <v>9</v>
      </c>
      <c r="V480" s="8">
        <v>26</v>
      </c>
      <c r="W480" s="8" t="s">
        <v>1883</v>
      </c>
      <c r="X480" s="7" t="s">
        <v>1796</v>
      </c>
      <c r="Y480" s="8"/>
    </row>
    <row r="481" ht="71.25" spans="1:25">
      <c r="A481" s="5">
        <v>476</v>
      </c>
      <c r="B481" s="8" t="s">
        <v>534</v>
      </c>
      <c r="C481" s="8" t="s">
        <v>45</v>
      </c>
      <c r="D481" s="8" t="s">
        <v>46</v>
      </c>
      <c r="E481" s="8" t="s">
        <v>1785</v>
      </c>
      <c r="F481" s="8" t="s">
        <v>2064</v>
      </c>
      <c r="G481" s="8" t="s">
        <v>2069</v>
      </c>
      <c r="H481" s="8" t="s">
        <v>196</v>
      </c>
      <c r="I481" s="8" t="s">
        <v>2070</v>
      </c>
      <c r="J481" s="8">
        <v>2023.3</v>
      </c>
      <c r="K481" s="8">
        <v>2023.12</v>
      </c>
      <c r="L481" s="8" t="s">
        <v>2067</v>
      </c>
      <c r="M481" s="8" t="s">
        <v>2071</v>
      </c>
      <c r="N481" s="8">
        <v>30</v>
      </c>
      <c r="O481" s="37">
        <v>70</v>
      </c>
      <c r="P481" s="8">
        <v>5</v>
      </c>
      <c r="Q481" s="8">
        <v>1</v>
      </c>
      <c r="R481" s="8">
        <v>682</v>
      </c>
      <c r="S481" s="8">
        <v>3382</v>
      </c>
      <c r="T481" s="8">
        <v>1</v>
      </c>
      <c r="U481" s="8">
        <v>54</v>
      </c>
      <c r="V481" s="8">
        <v>175</v>
      </c>
      <c r="W481" s="8" t="s">
        <v>593</v>
      </c>
      <c r="X481" s="7" t="s">
        <v>1792</v>
      </c>
      <c r="Y481" s="8"/>
    </row>
    <row r="482" ht="57" spans="1:25">
      <c r="A482" s="5">
        <v>477</v>
      </c>
      <c r="B482" s="8" t="s">
        <v>534</v>
      </c>
      <c r="C482" s="8" t="s">
        <v>45</v>
      </c>
      <c r="D482" s="8" t="s">
        <v>46</v>
      </c>
      <c r="E482" s="8" t="s">
        <v>1785</v>
      </c>
      <c r="F482" s="8" t="s">
        <v>2072</v>
      </c>
      <c r="G482" s="8" t="s">
        <v>2073</v>
      </c>
      <c r="H482" s="8" t="s">
        <v>38</v>
      </c>
      <c r="I482" s="8" t="s">
        <v>2074</v>
      </c>
      <c r="J482" s="8">
        <v>2023.3</v>
      </c>
      <c r="K482" s="8">
        <v>2023.12</v>
      </c>
      <c r="L482" s="8" t="s">
        <v>2075</v>
      </c>
      <c r="M482" s="8" t="s">
        <v>2076</v>
      </c>
      <c r="N482" s="8">
        <v>70</v>
      </c>
      <c r="O482" s="37">
        <v>20</v>
      </c>
      <c r="P482" s="8">
        <v>20</v>
      </c>
      <c r="Q482" s="8">
        <v>1</v>
      </c>
      <c r="R482" s="8">
        <v>792</v>
      </c>
      <c r="S482" s="8">
        <v>2668</v>
      </c>
      <c r="T482" s="8">
        <v>1</v>
      </c>
      <c r="U482" s="8">
        <v>26</v>
      </c>
      <c r="V482" s="8">
        <v>56</v>
      </c>
      <c r="W482" s="8" t="s">
        <v>593</v>
      </c>
      <c r="X482" s="7" t="s">
        <v>1792</v>
      </c>
      <c r="Y482" s="8"/>
    </row>
    <row r="483" ht="57" spans="1:25">
      <c r="A483" s="5">
        <v>478</v>
      </c>
      <c r="B483" s="8" t="s">
        <v>32</v>
      </c>
      <c r="C483" s="8" t="s">
        <v>33</v>
      </c>
      <c r="D483" s="8" t="s">
        <v>34</v>
      </c>
      <c r="E483" s="8" t="s">
        <v>1785</v>
      </c>
      <c r="F483" s="8" t="s">
        <v>2072</v>
      </c>
      <c r="G483" s="8" t="s">
        <v>2077</v>
      </c>
      <c r="H483" s="8" t="s">
        <v>38</v>
      </c>
      <c r="I483" s="8" t="s">
        <v>2078</v>
      </c>
      <c r="J483" s="8">
        <v>2023.3</v>
      </c>
      <c r="K483" s="8">
        <v>2023.12</v>
      </c>
      <c r="L483" s="8" t="s">
        <v>2079</v>
      </c>
      <c r="M483" s="8" t="s">
        <v>2080</v>
      </c>
      <c r="N483" s="8">
        <v>85</v>
      </c>
      <c r="O483" s="37">
        <v>90</v>
      </c>
      <c r="P483" s="8">
        <v>20</v>
      </c>
      <c r="Q483" s="8">
        <v>1</v>
      </c>
      <c r="R483" s="8">
        <v>38</v>
      </c>
      <c r="S483" s="8">
        <v>145</v>
      </c>
      <c r="T483" s="8">
        <v>1</v>
      </c>
      <c r="U483" s="8">
        <v>1</v>
      </c>
      <c r="V483" s="8">
        <v>2</v>
      </c>
      <c r="W483" s="8" t="s">
        <v>1887</v>
      </c>
      <c r="X483" s="8" t="s">
        <v>1796</v>
      </c>
      <c r="Y483" s="8"/>
    </row>
    <row r="484" ht="57" spans="1:25">
      <c r="A484" s="5">
        <v>479</v>
      </c>
      <c r="B484" s="8" t="s">
        <v>534</v>
      </c>
      <c r="C484" s="8" t="s">
        <v>535</v>
      </c>
      <c r="D484" s="8" t="s">
        <v>53</v>
      </c>
      <c r="E484" s="8" t="s">
        <v>1785</v>
      </c>
      <c r="F484" s="8" t="s">
        <v>2072</v>
      </c>
      <c r="G484" s="8" t="s">
        <v>2081</v>
      </c>
      <c r="H484" s="8" t="s">
        <v>196</v>
      </c>
      <c r="I484" s="8" t="s">
        <v>2082</v>
      </c>
      <c r="J484" s="8">
        <v>2023.3</v>
      </c>
      <c r="K484" s="8">
        <v>2023.12</v>
      </c>
      <c r="L484" s="8" t="s">
        <v>2075</v>
      </c>
      <c r="M484" s="8" t="s">
        <v>2083</v>
      </c>
      <c r="N484" s="8">
        <v>10</v>
      </c>
      <c r="O484" s="8">
        <v>8</v>
      </c>
      <c r="P484" s="8">
        <v>2</v>
      </c>
      <c r="Q484" s="8">
        <v>1</v>
      </c>
      <c r="R484" s="8">
        <v>48</v>
      </c>
      <c r="S484" s="8">
        <v>183</v>
      </c>
      <c r="T484" s="8">
        <v>1</v>
      </c>
      <c r="U484" s="8">
        <v>2</v>
      </c>
      <c r="V484" s="8">
        <v>3</v>
      </c>
      <c r="W484" s="8" t="s">
        <v>1883</v>
      </c>
      <c r="X484" s="7" t="s">
        <v>1796</v>
      </c>
      <c r="Y484" s="8"/>
    </row>
    <row r="485" ht="71.25" spans="1:25">
      <c r="A485" s="5">
        <v>480</v>
      </c>
      <c r="B485" s="8" t="s">
        <v>44</v>
      </c>
      <c r="C485" s="8" t="s">
        <v>45</v>
      </c>
      <c r="D485" s="8" t="s">
        <v>46</v>
      </c>
      <c r="E485" s="8" t="s">
        <v>1785</v>
      </c>
      <c r="F485" s="8" t="s">
        <v>2084</v>
      </c>
      <c r="G485" s="8" t="s">
        <v>2085</v>
      </c>
      <c r="H485" s="8" t="s">
        <v>196</v>
      </c>
      <c r="I485" s="8" t="s">
        <v>2086</v>
      </c>
      <c r="J485" s="8">
        <v>2023.3</v>
      </c>
      <c r="K485" s="8">
        <v>2023.12</v>
      </c>
      <c r="L485" s="8" t="s">
        <v>2087</v>
      </c>
      <c r="M485" s="8" t="s">
        <v>2088</v>
      </c>
      <c r="N485" s="8">
        <v>250</v>
      </c>
      <c r="O485" s="8">
        <v>220</v>
      </c>
      <c r="P485" s="8">
        <v>30</v>
      </c>
      <c r="Q485" s="8">
        <v>1</v>
      </c>
      <c r="R485" s="8">
        <v>756</v>
      </c>
      <c r="S485" s="8">
        <v>3327</v>
      </c>
      <c r="T485" s="8">
        <v>1</v>
      </c>
      <c r="U485" s="8">
        <v>75</v>
      </c>
      <c r="V485" s="8">
        <v>249</v>
      </c>
      <c r="W485" s="8" t="s">
        <v>2089</v>
      </c>
      <c r="X485" s="7" t="s">
        <v>1792</v>
      </c>
      <c r="Y485" s="8"/>
    </row>
    <row r="486" ht="85.5" spans="1:25">
      <c r="A486" s="5">
        <v>481</v>
      </c>
      <c r="B486" s="8" t="s">
        <v>534</v>
      </c>
      <c r="C486" s="8" t="s">
        <v>535</v>
      </c>
      <c r="D486" s="8" t="s">
        <v>53</v>
      </c>
      <c r="E486" s="8" t="s">
        <v>1785</v>
      </c>
      <c r="F486" s="8" t="s">
        <v>2084</v>
      </c>
      <c r="G486" s="8" t="s">
        <v>2090</v>
      </c>
      <c r="H486" s="8" t="s">
        <v>38</v>
      </c>
      <c r="I486" s="8" t="s">
        <v>2084</v>
      </c>
      <c r="J486" s="8">
        <v>2023.3</v>
      </c>
      <c r="K486" s="8">
        <v>2023.12</v>
      </c>
      <c r="L486" s="8" t="s">
        <v>2087</v>
      </c>
      <c r="M486" s="8" t="s">
        <v>2091</v>
      </c>
      <c r="N486" s="8">
        <v>120</v>
      </c>
      <c r="O486" s="8">
        <v>100</v>
      </c>
      <c r="P486" s="8">
        <v>20</v>
      </c>
      <c r="Q486" s="8">
        <v>1</v>
      </c>
      <c r="R486" s="8">
        <v>756</v>
      </c>
      <c r="S486" s="8">
        <v>3327</v>
      </c>
      <c r="T486" s="8">
        <v>1</v>
      </c>
      <c r="U486" s="8">
        <v>75</v>
      </c>
      <c r="V486" s="8">
        <v>249</v>
      </c>
      <c r="W486" s="8" t="s">
        <v>1795</v>
      </c>
      <c r="X486" s="7" t="s">
        <v>1796</v>
      </c>
      <c r="Y486" s="8"/>
    </row>
    <row r="487" ht="71.25" spans="1:25">
      <c r="A487" s="5">
        <v>482</v>
      </c>
      <c r="B487" s="8" t="s">
        <v>534</v>
      </c>
      <c r="C487" s="8" t="s">
        <v>535</v>
      </c>
      <c r="D487" s="8" t="s">
        <v>53</v>
      </c>
      <c r="E487" s="8" t="s">
        <v>1785</v>
      </c>
      <c r="F487" s="8" t="s">
        <v>2092</v>
      </c>
      <c r="G487" s="8" t="s">
        <v>2093</v>
      </c>
      <c r="H487" s="8" t="s">
        <v>38</v>
      </c>
      <c r="I487" s="8" t="s">
        <v>2092</v>
      </c>
      <c r="J487" s="8">
        <v>2023.1</v>
      </c>
      <c r="K487" s="8">
        <v>2023.12</v>
      </c>
      <c r="L487" s="8" t="s">
        <v>2094</v>
      </c>
      <c r="M487" s="8" t="s">
        <v>2095</v>
      </c>
      <c r="N487" s="11">
        <v>100</v>
      </c>
      <c r="O487" s="11">
        <v>50</v>
      </c>
      <c r="P487" s="11">
        <v>50</v>
      </c>
      <c r="Q487" s="8">
        <v>1</v>
      </c>
      <c r="R487" s="8">
        <v>425</v>
      </c>
      <c r="S487" s="8">
        <v>1600</v>
      </c>
      <c r="T487" s="8">
        <v>1</v>
      </c>
      <c r="U487" s="8">
        <v>8</v>
      </c>
      <c r="V487" s="8">
        <v>12</v>
      </c>
      <c r="W487" s="8" t="s">
        <v>1871</v>
      </c>
      <c r="X487" s="8" t="s">
        <v>1818</v>
      </c>
      <c r="Y487" s="8"/>
    </row>
    <row r="488" ht="42.75" spans="1:25">
      <c r="A488" s="5">
        <v>483</v>
      </c>
      <c r="B488" s="8" t="s">
        <v>534</v>
      </c>
      <c r="C488" s="8" t="s">
        <v>45</v>
      </c>
      <c r="D488" s="8" t="s">
        <v>46</v>
      </c>
      <c r="E488" s="8" t="s">
        <v>1785</v>
      </c>
      <c r="F488" s="8" t="s">
        <v>2092</v>
      </c>
      <c r="G488" s="8" t="s">
        <v>2096</v>
      </c>
      <c r="H488" s="8" t="s">
        <v>38</v>
      </c>
      <c r="I488" s="8" t="s">
        <v>2092</v>
      </c>
      <c r="J488" s="8">
        <v>2023.4</v>
      </c>
      <c r="K488" s="34">
        <v>2023.1</v>
      </c>
      <c r="L488" s="8" t="s">
        <v>2094</v>
      </c>
      <c r="M488" s="8" t="s">
        <v>2097</v>
      </c>
      <c r="N488" s="8">
        <v>10</v>
      </c>
      <c r="O488" s="8">
        <v>8</v>
      </c>
      <c r="P488" s="8">
        <v>2</v>
      </c>
      <c r="Q488" s="8">
        <v>1</v>
      </c>
      <c r="R488" s="8">
        <v>4</v>
      </c>
      <c r="S488" s="8">
        <v>18</v>
      </c>
      <c r="T488" s="8">
        <v>0</v>
      </c>
      <c r="U488" s="8">
        <v>4</v>
      </c>
      <c r="V488" s="8">
        <v>9</v>
      </c>
      <c r="W488" s="8" t="s">
        <v>1791</v>
      </c>
      <c r="X488" s="7" t="s">
        <v>1792</v>
      </c>
      <c r="Y488" s="8"/>
    </row>
    <row r="489" ht="71.25" spans="1:25">
      <c r="A489" s="5">
        <v>484</v>
      </c>
      <c r="B489" s="8" t="s">
        <v>44</v>
      </c>
      <c r="C489" s="8" t="s">
        <v>45</v>
      </c>
      <c r="D489" s="8" t="s">
        <v>46</v>
      </c>
      <c r="E489" s="8" t="s">
        <v>1785</v>
      </c>
      <c r="F489" s="8" t="s">
        <v>2098</v>
      </c>
      <c r="G489" s="8" t="s">
        <v>2099</v>
      </c>
      <c r="H489" s="8" t="s">
        <v>196</v>
      </c>
      <c r="I489" s="8" t="s">
        <v>2098</v>
      </c>
      <c r="J489" s="8">
        <v>2023.3</v>
      </c>
      <c r="K489" s="8">
        <v>2023.11</v>
      </c>
      <c r="L489" s="8" t="s">
        <v>2100</v>
      </c>
      <c r="M489" s="8" t="s">
        <v>2101</v>
      </c>
      <c r="N489" s="8">
        <v>110</v>
      </c>
      <c r="O489" s="8">
        <v>80</v>
      </c>
      <c r="P489" s="8">
        <v>30</v>
      </c>
      <c r="Q489" s="8">
        <v>1</v>
      </c>
      <c r="R489" s="8">
        <v>884</v>
      </c>
      <c r="S489" s="8">
        <v>3004</v>
      </c>
      <c r="T489" s="8">
        <v>1</v>
      </c>
      <c r="U489" s="8">
        <v>51</v>
      </c>
      <c r="V489" s="8">
        <v>136</v>
      </c>
      <c r="W489" s="8" t="s">
        <v>1807</v>
      </c>
      <c r="X489" s="7" t="s">
        <v>1792</v>
      </c>
      <c r="Y489" s="8"/>
    </row>
    <row r="490" ht="71.25" spans="1:25">
      <c r="A490" s="5">
        <v>485</v>
      </c>
      <c r="B490" s="8" t="s">
        <v>534</v>
      </c>
      <c r="C490" s="8" t="s">
        <v>535</v>
      </c>
      <c r="D490" s="8" t="s">
        <v>53</v>
      </c>
      <c r="E490" s="8" t="s">
        <v>1785</v>
      </c>
      <c r="F490" s="8" t="s">
        <v>2098</v>
      </c>
      <c r="G490" s="8" t="s">
        <v>2102</v>
      </c>
      <c r="H490" s="8" t="s">
        <v>196</v>
      </c>
      <c r="I490" s="8" t="s">
        <v>2098</v>
      </c>
      <c r="J490" s="8">
        <v>2023.5</v>
      </c>
      <c r="K490" s="8">
        <v>2023.12</v>
      </c>
      <c r="L490" s="8" t="s">
        <v>2100</v>
      </c>
      <c r="M490" s="8" t="s">
        <v>2103</v>
      </c>
      <c r="N490" s="8">
        <v>55</v>
      </c>
      <c r="O490" s="8">
        <v>30</v>
      </c>
      <c r="P490" s="8">
        <v>25</v>
      </c>
      <c r="Q490" s="8">
        <v>1</v>
      </c>
      <c r="R490" s="8">
        <v>69</v>
      </c>
      <c r="S490" s="8">
        <v>292</v>
      </c>
      <c r="T490" s="8">
        <v>1</v>
      </c>
      <c r="U490" s="8">
        <v>29</v>
      </c>
      <c r="V490" s="8">
        <v>81</v>
      </c>
      <c r="W490" s="8" t="s">
        <v>1795</v>
      </c>
      <c r="X490" s="7" t="s">
        <v>1796</v>
      </c>
      <c r="Y490" s="8"/>
    </row>
    <row r="491" ht="71.25" spans="1:25">
      <c r="A491" s="5">
        <v>486</v>
      </c>
      <c r="B491" s="8" t="s">
        <v>534</v>
      </c>
      <c r="C491" s="8" t="s">
        <v>45</v>
      </c>
      <c r="D491" s="8" t="s">
        <v>46</v>
      </c>
      <c r="E491" s="8" t="s">
        <v>1932</v>
      </c>
      <c r="F491" s="8" t="s">
        <v>2104</v>
      </c>
      <c r="G491" s="8" t="s">
        <v>2105</v>
      </c>
      <c r="H491" s="8" t="s">
        <v>38</v>
      </c>
      <c r="I491" s="8" t="s">
        <v>2106</v>
      </c>
      <c r="J491" s="8">
        <v>2023.1</v>
      </c>
      <c r="K491" s="8">
        <v>2023.12</v>
      </c>
      <c r="L491" s="8" t="s">
        <v>2107</v>
      </c>
      <c r="M491" s="8" t="s">
        <v>2108</v>
      </c>
      <c r="N491" s="8">
        <v>105</v>
      </c>
      <c r="O491" s="8">
        <v>72</v>
      </c>
      <c r="P491" s="8">
        <v>33</v>
      </c>
      <c r="Q491" s="8">
        <v>1</v>
      </c>
      <c r="R491" s="8">
        <v>51</v>
      </c>
      <c r="S491" s="8">
        <v>211</v>
      </c>
      <c r="T491" s="8">
        <v>1</v>
      </c>
      <c r="U491" s="8">
        <v>35</v>
      </c>
      <c r="V491" s="8">
        <v>145</v>
      </c>
      <c r="W491" s="8" t="s">
        <v>593</v>
      </c>
      <c r="X491" s="7" t="s">
        <v>1792</v>
      </c>
      <c r="Y491" s="8"/>
    </row>
    <row r="492" ht="57" spans="1:25">
      <c r="A492" s="5">
        <v>487</v>
      </c>
      <c r="B492" s="8" t="s">
        <v>534</v>
      </c>
      <c r="C492" s="8" t="s">
        <v>535</v>
      </c>
      <c r="D492" s="8" t="s">
        <v>77</v>
      </c>
      <c r="E492" s="8" t="s">
        <v>1932</v>
      </c>
      <c r="F492" s="8" t="s">
        <v>2104</v>
      </c>
      <c r="G492" s="8" t="s">
        <v>2109</v>
      </c>
      <c r="H492" s="9" t="s">
        <v>79</v>
      </c>
      <c r="I492" s="8" t="s">
        <v>2110</v>
      </c>
      <c r="J492" s="8">
        <v>2023.4</v>
      </c>
      <c r="K492" s="8">
        <v>2023.12</v>
      </c>
      <c r="L492" s="8" t="s">
        <v>2107</v>
      </c>
      <c r="M492" s="8" t="s">
        <v>2111</v>
      </c>
      <c r="N492" s="8">
        <v>20</v>
      </c>
      <c r="O492" s="8">
        <v>16</v>
      </c>
      <c r="P492" s="8">
        <v>4</v>
      </c>
      <c r="Q492" s="8">
        <v>1</v>
      </c>
      <c r="R492" s="8">
        <v>45</v>
      </c>
      <c r="S492" s="8">
        <v>185</v>
      </c>
      <c r="T492" s="8">
        <v>1</v>
      </c>
      <c r="U492" s="8">
        <v>4</v>
      </c>
      <c r="V492" s="8">
        <v>18</v>
      </c>
      <c r="W492" s="8" t="s">
        <v>2112</v>
      </c>
      <c r="X492" s="7" t="s">
        <v>1796</v>
      </c>
      <c r="Y492" s="8"/>
    </row>
    <row r="493" ht="57" spans="1:25">
      <c r="A493" s="5">
        <v>488</v>
      </c>
      <c r="B493" s="8" t="s">
        <v>32</v>
      </c>
      <c r="C493" s="8" t="s">
        <v>33</v>
      </c>
      <c r="D493" s="8" t="s">
        <v>34</v>
      </c>
      <c r="E493" s="8" t="s">
        <v>1932</v>
      </c>
      <c r="F493" s="8" t="s">
        <v>2104</v>
      </c>
      <c r="G493" s="8" t="s">
        <v>2113</v>
      </c>
      <c r="H493" s="8" t="s">
        <v>38</v>
      </c>
      <c r="I493" s="8" t="s">
        <v>2114</v>
      </c>
      <c r="J493" s="8">
        <v>2023.4</v>
      </c>
      <c r="K493" s="8">
        <v>2023.12</v>
      </c>
      <c r="L493" s="8" t="s">
        <v>2115</v>
      </c>
      <c r="M493" s="8" t="s">
        <v>2116</v>
      </c>
      <c r="N493" s="8">
        <v>260</v>
      </c>
      <c r="O493" s="8">
        <v>240</v>
      </c>
      <c r="P493" s="8">
        <v>20</v>
      </c>
      <c r="Q493" s="8">
        <v>1</v>
      </c>
      <c r="R493" s="8">
        <v>612</v>
      </c>
      <c r="S493" s="8">
        <v>2472</v>
      </c>
      <c r="T493" s="8">
        <v>1</v>
      </c>
      <c r="U493" s="8">
        <v>65</v>
      </c>
      <c r="V493" s="8">
        <v>224</v>
      </c>
      <c r="W493" s="8" t="s">
        <v>2117</v>
      </c>
      <c r="X493" s="7" t="s">
        <v>1796</v>
      </c>
      <c r="Y493" s="8"/>
    </row>
    <row r="494" ht="42.75" spans="1:25">
      <c r="A494" s="5">
        <v>489</v>
      </c>
      <c r="B494" s="8" t="s">
        <v>514</v>
      </c>
      <c r="C494" s="8" t="s">
        <v>515</v>
      </c>
      <c r="D494" s="8" t="s">
        <v>2118</v>
      </c>
      <c r="E494" s="8" t="s">
        <v>1932</v>
      </c>
      <c r="F494" s="8" t="s">
        <v>2104</v>
      </c>
      <c r="G494" s="8" t="s">
        <v>2119</v>
      </c>
      <c r="H494" s="8" t="s">
        <v>38</v>
      </c>
      <c r="I494" s="8" t="s">
        <v>2104</v>
      </c>
      <c r="J494" s="8">
        <v>2023.4</v>
      </c>
      <c r="K494" s="8">
        <v>2023.12</v>
      </c>
      <c r="L494" s="8" t="s">
        <v>2120</v>
      </c>
      <c r="M494" s="8" t="s">
        <v>2121</v>
      </c>
      <c r="N494" s="8">
        <v>40</v>
      </c>
      <c r="O494" s="8">
        <v>35</v>
      </c>
      <c r="P494" s="8">
        <v>5</v>
      </c>
      <c r="Q494" s="8">
        <v>1</v>
      </c>
      <c r="R494" s="8">
        <v>10</v>
      </c>
      <c r="S494" s="8">
        <v>32</v>
      </c>
      <c r="T494" s="8">
        <v>1</v>
      </c>
      <c r="U494" s="8">
        <v>10</v>
      </c>
      <c r="V494" s="8">
        <v>32</v>
      </c>
      <c r="W494" s="8" t="s">
        <v>2122</v>
      </c>
      <c r="X494" s="8" t="s">
        <v>1818</v>
      </c>
      <c r="Y494" s="8"/>
    </row>
    <row r="495" ht="71.25" spans="1:25">
      <c r="A495" s="5">
        <v>490</v>
      </c>
      <c r="B495" s="8" t="s">
        <v>534</v>
      </c>
      <c r="C495" s="8" t="s">
        <v>45</v>
      </c>
      <c r="D495" s="8" t="s">
        <v>46</v>
      </c>
      <c r="E495" s="8" t="s">
        <v>1785</v>
      </c>
      <c r="F495" s="8" t="s">
        <v>2123</v>
      </c>
      <c r="G495" s="8" t="s">
        <v>2124</v>
      </c>
      <c r="H495" s="8" t="s">
        <v>38</v>
      </c>
      <c r="I495" s="8" t="s">
        <v>2123</v>
      </c>
      <c r="J495" s="8">
        <v>2023.1</v>
      </c>
      <c r="K495" s="34">
        <v>2023.1</v>
      </c>
      <c r="L495" s="8" t="s">
        <v>2125</v>
      </c>
      <c r="M495" s="8" t="s">
        <v>2126</v>
      </c>
      <c r="N495" s="8">
        <v>136</v>
      </c>
      <c r="O495" s="8">
        <v>112</v>
      </c>
      <c r="P495" s="8">
        <v>24</v>
      </c>
      <c r="Q495" s="8">
        <v>1</v>
      </c>
      <c r="R495" s="8">
        <v>41</v>
      </c>
      <c r="S495" s="8">
        <v>112</v>
      </c>
      <c r="T495" s="8">
        <v>1</v>
      </c>
      <c r="U495" s="8">
        <v>41</v>
      </c>
      <c r="V495" s="8">
        <v>112</v>
      </c>
      <c r="W495" s="8" t="s">
        <v>1807</v>
      </c>
      <c r="X495" s="7" t="s">
        <v>1792</v>
      </c>
      <c r="Y495" s="8"/>
    </row>
    <row r="496" ht="71.25" spans="1:25">
      <c r="A496" s="5">
        <v>491</v>
      </c>
      <c r="B496" s="8" t="s">
        <v>534</v>
      </c>
      <c r="C496" s="8" t="s">
        <v>45</v>
      </c>
      <c r="D496" s="8" t="s">
        <v>46</v>
      </c>
      <c r="E496" s="8" t="s">
        <v>1932</v>
      </c>
      <c r="F496" s="8" t="s">
        <v>2127</v>
      </c>
      <c r="G496" s="8" t="s">
        <v>2128</v>
      </c>
      <c r="H496" s="8" t="s">
        <v>38</v>
      </c>
      <c r="I496" s="8" t="s">
        <v>1808</v>
      </c>
      <c r="J496" s="21" t="s">
        <v>2129</v>
      </c>
      <c r="K496" s="21" t="s">
        <v>2130</v>
      </c>
      <c r="L496" s="8" t="s">
        <v>2131</v>
      </c>
      <c r="M496" s="8" t="s">
        <v>2132</v>
      </c>
      <c r="N496" s="8">
        <v>30</v>
      </c>
      <c r="O496" s="8">
        <v>20</v>
      </c>
      <c r="P496" s="8">
        <v>10</v>
      </c>
      <c r="Q496" s="8">
        <v>2</v>
      </c>
      <c r="R496" s="8">
        <v>120</v>
      </c>
      <c r="S496" s="8">
        <v>450</v>
      </c>
      <c r="T496" s="8">
        <v>0</v>
      </c>
      <c r="U496" s="8">
        <v>10</v>
      </c>
      <c r="V496" s="8">
        <v>26</v>
      </c>
      <c r="W496" s="8" t="s">
        <v>2133</v>
      </c>
      <c r="X496" s="8" t="s">
        <v>2134</v>
      </c>
      <c r="Y496" s="8"/>
    </row>
    <row r="497" ht="85.5" spans="1:25">
      <c r="A497" s="5">
        <v>492</v>
      </c>
      <c r="B497" s="8" t="s">
        <v>534</v>
      </c>
      <c r="C497" s="8" t="s">
        <v>45</v>
      </c>
      <c r="D497" s="8" t="s">
        <v>2135</v>
      </c>
      <c r="E497" s="8" t="s">
        <v>1932</v>
      </c>
      <c r="F497" s="8" t="s">
        <v>2136</v>
      </c>
      <c r="G497" s="8" t="s">
        <v>2137</v>
      </c>
      <c r="H497" s="8" t="s">
        <v>38</v>
      </c>
      <c r="I497" s="8" t="s">
        <v>2136</v>
      </c>
      <c r="J497" s="8" t="s">
        <v>1051</v>
      </c>
      <c r="K497" s="8" t="s">
        <v>1059</v>
      </c>
      <c r="L497" s="8" t="s">
        <v>2138</v>
      </c>
      <c r="M497" s="8" t="s">
        <v>2139</v>
      </c>
      <c r="N497" s="8">
        <v>150</v>
      </c>
      <c r="O497" s="8">
        <v>120</v>
      </c>
      <c r="P497" s="8">
        <v>30</v>
      </c>
      <c r="Q497" s="8">
        <v>12</v>
      </c>
      <c r="R497" s="8">
        <v>120</v>
      </c>
      <c r="S497" s="8">
        <v>390</v>
      </c>
      <c r="T497" s="8">
        <v>1</v>
      </c>
      <c r="U497" s="8">
        <v>120</v>
      </c>
      <c r="V497" s="8">
        <v>390</v>
      </c>
      <c r="W497" s="8" t="s">
        <v>2140</v>
      </c>
      <c r="X497" s="8" t="s">
        <v>2141</v>
      </c>
      <c r="Y497" s="8"/>
    </row>
    <row r="498" ht="57" spans="1:25">
      <c r="A498" s="5">
        <v>493</v>
      </c>
      <c r="B498" s="8" t="s">
        <v>534</v>
      </c>
      <c r="C498" s="8" t="s">
        <v>535</v>
      </c>
      <c r="D498" s="8" t="s">
        <v>53</v>
      </c>
      <c r="E498" s="8" t="s">
        <v>1932</v>
      </c>
      <c r="F498" s="8" t="s">
        <v>2142</v>
      </c>
      <c r="G498" s="8" t="s">
        <v>2143</v>
      </c>
      <c r="H498" s="9" t="s">
        <v>79</v>
      </c>
      <c r="I498" s="8" t="s">
        <v>2142</v>
      </c>
      <c r="J498" s="21" t="s">
        <v>551</v>
      </c>
      <c r="K498" s="21" t="s">
        <v>546</v>
      </c>
      <c r="L498" s="8" t="s">
        <v>2138</v>
      </c>
      <c r="M498" s="8" t="s">
        <v>2144</v>
      </c>
      <c r="N498" s="8">
        <v>180</v>
      </c>
      <c r="O498" s="8">
        <v>120</v>
      </c>
      <c r="P498" s="8">
        <v>60</v>
      </c>
      <c r="Q498" s="8">
        <v>27</v>
      </c>
      <c r="R498" s="8">
        <v>450</v>
      </c>
      <c r="S498" s="8">
        <v>1800</v>
      </c>
      <c r="T498" s="8">
        <v>3</v>
      </c>
      <c r="U498" s="8">
        <v>120</v>
      </c>
      <c r="V498" s="8">
        <v>385</v>
      </c>
      <c r="W498" s="8" t="s">
        <v>2145</v>
      </c>
      <c r="X498" s="8" t="s">
        <v>2146</v>
      </c>
      <c r="Y498" s="8"/>
    </row>
    <row r="499" ht="57" spans="1:25">
      <c r="A499" s="5">
        <v>494</v>
      </c>
      <c r="B499" s="8" t="s">
        <v>2147</v>
      </c>
      <c r="C499" s="8" t="s">
        <v>2148</v>
      </c>
      <c r="D499" s="8" t="s">
        <v>2149</v>
      </c>
      <c r="E499" s="8" t="s">
        <v>1932</v>
      </c>
      <c r="F499" s="8" t="s">
        <v>2150</v>
      </c>
      <c r="G499" s="8" t="s">
        <v>2151</v>
      </c>
      <c r="H499" s="8" t="s">
        <v>38</v>
      </c>
      <c r="I499" s="8" t="s">
        <v>2150</v>
      </c>
      <c r="J499" s="21" t="s">
        <v>551</v>
      </c>
      <c r="K499" s="21" t="s">
        <v>546</v>
      </c>
      <c r="L499" s="8" t="s">
        <v>2138</v>
      </c>
      <c r="M499" s="8" t="s">
        <v>2152</v>
      </c>
      <c r="N499" s="8">
        <v>30</v>
      </c>
      <c r="O499" s="8">
        <v>20</v>
      </c>
      <c r="P499" s="8">
        <v>10</v>
      </c>
      <c r="Q499" s="8">
        <v>5</v>
      </c>
      <c r="R499" s="8">
        <v>60</v>
      </c>
      <c r="S499" s="8">
        <v>300</v>
      </c>
      <c r="T499" s="8">
        <v>1</v>
      </c>
      <c r="U499" s="8">
        <v>20</v>
      </c>
      <c r="V499" s="8">
        <v>50</v>
      </c>
      <c r="W499" s="8" t="s">
        <v>2153</v>
      </c>
      <c r="X499" s="8" t="s">
        <v>2154</v>
      </c>
      <c r="Y499" s="8"/>
    </row>
    <row r="500" ht="57" spans="1:25">
      <c r="A500" s="5">
        <v>495</v>
      </c>
      <c r="B500" s="8" t="s">
        <v>32</v>
      </c>
      <c r="C500" s="8" t="s">
        <v>92</v>
      </c>
      <c r="D500" s="8" t="s">
        <v>527</v>
      </c>
      <c r="E500" s="8" t="s">
        <v>1932</v>
      </c>
      <c r="F500" s="8" t="s">
        <v>2142</v>
      </c>
      <c r="G500" s="8" t="s">
        <v>2155</v>
      </c>
      <c r="H500" s="8" t="s">
        <v>38</v>
      </c>
      <c r="I500" s="8" t="s">
        <v>2142</v>
      </c>
      <c r="J500" s="21" t="s">
        <v>551</v>
      </c>
      <c r="K500" s="21" t="s">
        <v>546</v>
      </c>
      <c r="L500" s="8" t="s">
        <v>2138</v>
      </c>
      <c r="M500" s="8" t="s">
        <v>2156</v>
      </c>
      <c r="N500" s="8">
        <v>150</v>
      </c>
      <c r="O500" s="8">
        <v>120</v>
      </c>
      <c r="P500" s="8">
        <v>30</v>
      </c>
      <c r="Q500" s="8">
        <v>27</v>
      </c>
      <c r="R500" s="8">
        <v>650</v>
      </c>
      <c r="S500" s="8">
        <v>2400</v>
      </c>
      <c r="T500" s="8">
        <v>3</v>
      </c>
      <c r="U500" s="8">
        <v>320</v>
      </c>
      <c r="V500" s="8">
        <v>860</v>
      </c>
      <c r="W500" s="8" t="s">
        <v>2157</v>
      </c>
      <c r="X500" s="8" t="s">
        <v>2158</v>
      </c>
      <c r="Y500" s="8"/>
    </row>
    <row r="501" ht="42.75" spans="1:25">
      <c r="A501" s="5">
        <v>496</v>
      </c>
      <c r="B501" s="8" t="s">
        <v>32</v>
      </c>
      <c r="C501" s="8" t="s">
        <v>33</v>
      </c>
      <c r="D501" s="8" t="s">
        <v>34</v>
      </c>
      <c r="E501" s="8" t="s">
        <v>1932</v>
      </c>
      <c r="F501" s="8" t="s">
        <v>2159</v>
      </c>
      <c r="G501" s="8" t="s">
        <v>2160</v>
      </c>
      <c r="H501" s="9" t="s">
        <v>79</v>
      </c>
      <c r="I501" s="8" t="s">
        <v>2159</v>
      </c>
      <c r="J501" s="21" t="s">
        <v>551</v>
      </c>
      <c r="K501" s="21" t="s">
        <v>546</v>
      </c>
      <c r="L501" s="8" t="s">
        <v>2161</v>
      </c>
      <c r="M501" s="8" t="s">
        <v>2162</v>
      </c>
      <c r="N501" s="8">
        <v>120</v>
      </c>
      <c r="O501" s="8">
        <v>100</v>
      </c>
      <c r="P501" s="8">
        <v>20</v>
      </c>
      <c r="Q501" s="8">
        <v>8</v>
      </c>
      <c r="R501" s="8">
        <v>120</v>
      </c>
      <c r="S501" s="8">
        <v>350</v>
      </c>
      <c r="T501" s="8">
        <v>2</v>
      </c>
      <c r="U501" s="8">
        <v>46</v>
      </c>
      <c r="V501" s="8">
        <v>150</v>
      </c>
      <c r="W501" s="8" t="s">
        <v>2163</v>
      </c>
      <c r="X501" s="8" t="s">
        <v>2164</v>
      </c>
      <c r="Y501" s="8"/>
    </row>
    <row r="502" ht="42.75" spans="1:25">
      <c r="A502" s="5">
        <v>497</v>
      </c>
      <c r="B502" s="5" t="s">
        <v>2165</v>
      </c>
      <c r="C502" s="5" t="s">
        <v>1485</v>
      </c>
      <c r="D502" s="5" t="s">
        <v>46</v>
      </c>
      <c r="E502" s="5" t="s">
        <v>2166</v>
      </c>
      <c r="F502" s="5" t="s">
        <v>2167</v>
      </c>
      <c r="G502" s="5" t="s">
        <v>2168</v>
      </c>
      <c r="H502" s="5" t="s">
        <v>38</v>
      </c>
      <c r="I502" s="5" t="s">
        <v>2169</v>
      </c>
      <c r="J502" s="5">
        <v>202303</v>
      </c>
      <c r="K502" s="5">
        <v>202312</v>
      </c>
      <c r="L502" s="5" t="s">
        <v>2170</v>
      </c>
      <c r="M502" s="5" t="s">
        <v>2171</v>
      </c>
      <c r="N502" s="5">
        <f t="shared" ref="N502:N509" si="2">SUM(O502:Q502)</f>
        <v>91</v>
      </c>
      <c r="O502" s="5">
        <v>60</v>
      </c>
      <c r="P502" s="5">
        <v>30</v>
      </c>
      <c r="Q502" s="5">
        <v>1</v>
      </c>
      <c r="R502" s="5">
        <v>220</v>
      </c>
      <c r="S502" s="8">
        <v>1300</v>
      </c>
      <c r="T502" s="5">
        <v>0</v>
      </c>
      <c r="U502" s="5">
        <v>10</v>
      </c>
      <c r="V502" s="5">
        <v>22</v>
      </c>
      <c r="W502" s="5" t="s">
        <v>2172</v>
      </c>
      <c r="X502" s="5" t="s">
        <v>2173</v>
      </c>
      <c r="Y502" s="5"/>
    </row>
    <row r="503" ht="42.75" spans="1:25">
      <c r="A503" s="5">
        <v>498</v>
      </c>
      <c r="B503" s="5" t="s">
        <v>2165</v>
      </c>
      <c r="C503" s="5" t="s">
        <v>1485</v>
      </c>
      <c r="D503" s="5" t="s">
        <v>46</v>
      </c>
      <c r="E503" s="5" t="s">
        <v>2166</v>
      </c>
      <c r="F503" s="5" t="s">
        <v>2167</v>
      </c>
      <c r="G503" s="5" t="s">
        <v>2174</v>
      </c>
      <c r="H503" s="5" t="s">
        <v>38</v>
      </c>
      <c r="I503" s="5" t="s">
        <v>2175</v>
      </c>
      <c r="J503" s="5">
        <v>202303</v>
      </c>
      <c r="K503" s="5">
        <v>202312</v>
      </c>
      <c r="L503" s="5" t="s">
        <v>2170</v>
      </c>
      <c r="M503" s="5" t="s">
        <v>2176</v>
      </c>
      <c r="N503" s="5">
        <f t="shared" si="2"/>
        <v>51</v>
      </c>
      <c r="O503" s="5">
        <v>30</v>
      </c>
      <c r="P503" s="5">
        <v>20</v>
      </c>
      <c r="Q503" s="5">
        <v>1</v>
      </c>
      <c r="R503" s="5">
        <v>102</v>
      </c>
      <c r="S503" s="8">
        <v>450</v>
      </c>
      <c r="T503" s="5">
        <v>0</v>
      </c>
      <c r="U503" s="5">
        <v>4</v>
      </c>
      <c r="V503" s="5">
        <v>13</v>
      </c>
      <c r="W503" s="5" t="s">
        <v>2172</v>
      </c>
      <c r="X503" s="5" t="s">
        <v>2173</v>
      </c>
      <c r="Y503" s="5"/>
    </row>
    <row r="504" ht="42.75" spans="1:25">
      <c r="A504" s="5">
        <v>499</v>
      </c>
      <c r="B504" s="5" t="s">
        <v>2165</v>
      </c>
      <c r="C504" s="5" t="s">
        <v>1485</v>
      </c>
      <c r="D504" s="5" t="s">
        <v>46</v>
      </c>
      <c r="E504" s="5" t="s">
        <v>2166</v>
      </c>
      <c r="F504" s="5" t="s">
        <v>2167</v>
      </c>
      <c r="G504" s="5" t="s">
        <v>2177</v>
      </c>
      <c r="H504" s="5" t="s">
        <v>196</v>
      </c>
      <c r="I504" s="5" t="s">
        <v>2178</v>
      </c>
      <c r="J504" s="5">
        <v>202303</v>
      </c>
      <c r="K504" s="5">
        <v>202312</v>
      </c>
      <c r="L504" s="5" t="s">
        <v>2170</v>
      </c>
      <c r="M504" s="5" t="s">
        <v>2179</v>
      </c>
      <c r="N504" s="5">
        <f t="shared" si="2"/>
        <v>91</v>
      </c>
      <c r="O504" s="5">
        <v>60</v>
      </c>
      <c r="P504" s="5">
        <v>30</v>
      </c>
      <c r="Q504" s="5">
        <v>1</v>
      </c>
      <c r="R504" s="5">
        <v>160</v>
      </c>
      <c r="S504" s="8">
        <v>740</v>
      </c>
      <c r="T504" s="5">
        <v>0</v>
      </c>
      <c r="U504" s="5">
        <v>12</v>
      </c>
      <c r="V504" s="5">
        <v>26</v>
      </c>
      <c r="W504" s="5" t="s">
        <v>2172</v>
      </c>
      <c r="X504" s="5" t="s">
        <v>2173</v>
      </c>
      <c r="Y504" s="5"/>
    </row>
    <row r="505" ht="42.75" spans="1:25">
      <c r="A505" s="5">
        <v>500</v>
      </c>
      <c r="B505" s="5" t="s">
        <v>2165</v>
      </c>
      <c r="C505" s="5" t="s">
        <v>1485</v>
      </c>
      <c r="D505" s="5" t="s">
        <v>220</v>
      </c>
      <c r="E505" s="5" t="s">
        <v>2166</v>
      </c>
      <c r="F505" s="5" t="s">
        <v>2167</v>
      </c>
      <c r="G505" s="5" t="s">
        <v>2180</v>
      </c>
      <c r="H505" s="5" t="s">
        <v>38</v>
      </c>
      <c r="I505" s="5" t="s">
        <v>2181</v>
      </c>
      <c r="J505" s="5">
        <v>202303</v>
      </c>
      <c r="K505" s="5">
        <v>202312</v>
      </c>
      <c r="L505" s="5" t="s">
        <v>2170</v>
      </c>
      <c r="M505" s="5" t="s">
        <v>2182</v>
      </c>
      <c r="N505" s="5">
        <f t="shared" si="2"/>
        <v>51</v>
      </c>
      <c r="O505" s="5">
        <v>30</v>
      </c>
      <c r="P505" s="5">
        <v>20</v>
      </c>
      <c r="Q505" s="5">
        <v>1</v>
      </c>
      <c r="R505" s="5">
        <v>180</v>
      </c>
      <c r="S505" s="8">
        <v>850</v>
      </c>
      <c r="T505" s="5">
        <v>0</v>
      </c>
      <c r="U505" s="5">
        <v>9</v>
      </c>
      <c r="V505" s="5">
        <v>26</v>
      </c>
      <c r="W505" s="5" t="s">
        <v>2172</v>
      </c>
      <c r="X505" s="5" t="s">
        <v>2173</v>
      </c>
      <c r="Y505" s="5"/>
    </row>
    <row r="506" ht="71.25" spans="1:25">
      <c r="A506" s="5">
        <v>501</v>
      </c>
      <c r="B506" s="5" t="s">
        <v>2165</v>
      </c>
      <c r="C506" s="5" t="s">
        <v>2183</v>
      </c>
      <c r="D506" s="5" t="s">
        <v>77</v>
      </c>
      <c r="E506" s="5" t="s">
        <v>2166</v>
      </c>
      <c r="F506" s="5" t="s">
        <v>2167</v>
      </c>
      <c r="G506" s="5" t="s">
        <v>2184</v>
      </c>
      <c r="H506" s="5" t="s">
        <v>38</v>
      </c>
      <c r="I506" s="5" t="s">
        <v>2185</v>
      </c>
      <c r="J506" s="5">
        <v>202303</v>
      </c>
      <c r="K506" s="5">
        <v>202312</v>
      </c>
      <c r="L506" s="5" t="s">
        <v>2170</v>
      </c>
      <c r="M506" s="5" t="s">
        <v>2186</v>
      </c>
      <c r="N506" s="5">
        <f t="shared" si="2"/>
        <v>71</v>
      </c>
      <c r="O506" s="5">
        <v>40</v>
      </c>
      <c r="P506" s="5">
        <v>30</v>
      </c>
      <c r="Q506" s="5">
        <v>1</v>
      </c>
      <c r="R506" s="5">
        <v>585</v>
      </c>
      <c r="S506" s="8">
        <v>2180</v>
      </c>
      <c r="T506" s="5">
        <v>0</v>
      </c>
      <c r="U506" s="5">
        <v>15</v>
      </c>
      <c r="V506" s="5">
        <v>36</v>
      </c>
      <c r="W506" s="5" t="s">
        <v>2187</v>
      </c>
      <c r="X506" s="5" t="s">
        <v>2173</v>
      </c>
      <c r="Y506" s="5"/>
    </row>
    <row r="507" ht="57" spans="1:25">
      <c r="A507" s="5">
        <v>502</v>
      </c>
      <c r="B507" s="5" t="s">
        <v>2165</v>
      </c>
      <c r="C507" s="7" t="s">
        <v>151</v>
      </c>
      <c r="D507" s="7" t="s">
        <v>152</v>
      </c>
      <c r="E507" s="5" t="s">
        <v>2166</v>
      </c>
      <c r="F507" s="5" t="s">
        <v>2167</v>
      </c>
      <c r="G507" s="5" t="s">
        <v>2188</v>
      </c>
      <c r="H507" s="5" t="s">
        <v>38</v>
      </c>
      <c r="I507" s="5" t="s">
        <v>2189</v>
      </c>
      <c r="J507" s="5">
        <v>202303</v>
      </c>
      <c r="K507" s="5">
        <v>202312</v>
      </c>
      <c r="L507" s="5" t="s">
        <v>2170</v>
      </c>
      <c r="M507" s="5" t="s">
        <v>2190</v>
      </c>
      <c r="N507" s="5">
        <f t="shared" si="2"/>
        <v>81</v>
      </c>
      <c r="O507" s="5">
        <v>50</v>
      </c>
      <c r="P507" s="5">
        <v>30</v>
      </c>
      <c r="Q507" s="5">
        <v>1</v>
      </c>
      <c r="R507" s="5">
        <v>585</v>
      </c>
      <c r="S507" s="8">
        <v>2180</v>
      </c>
      <c r="T507" s="5">
        <v>0</v>
      </c>
      <c r="U507" s="5">
        <v>9</v>
      </c>
      <c r="V507" s="5">
        <v>26</v>
      </c>
      <c r="W507" s="5" t="s">
        <v>2191</v>
      </c>
      <c r="X507" s="5" t="s">
        <v>2173</v>
      </c>
      <c r="Y507" s="5"/>
    </row>
    <row r="508" ht="57" spans="1:25">
      <c r="A508" s="5">
        <v>503</v>
      </c>
      <c r="B508" s="5" t="s">
        <v>2165</v>
      </c>
      <c r="C508" s="5" t="s">
        <v>2183</v>
      </c>
      <c r="D508" s="5" t="s">
        <v>77</v>
      </c>
      <c r="E508" s="5" t="s">
        <v>2166</v>
      </c>
      <c r="F508" s="5" t="s">
        <v>2167</v>
      </c>
      <c r="G508" s="5" t="s">
        <v>2192</v>
      </c>
      <c r="H508" s="5" t="s">
        <v>38</v>
      </c>
      <c r="I508" s="5" t="s">
        <v>2193</v>
      </c>
      <c r="J508" s="5">
        <v>202303</v>
      </c>
      <c r="K508" s="5">
        <v>202312</v>
      </c>
      <c r="L508" s="5" t="s">
        <v>2170</v>
      </c>
      <c r="M508" s="5" t="s">
        <v>2194</v>
      </c>
      <c r="N508" s="5">
        <f t="shared" si="2"/>
        <v>211</v>
      </c>
      <c r="O508" s="5">
        <v>50</v>
      </c>
      <c r="P508" s="5">
        <v>160</v>
      </c>
      <c r="Q508" s="5">
        <v>1</v>
      </c>
      <c r="R508" s="5">
        <v>585</v>
      </c>
      <c r="S508" s="8">
        <v>2180</v>
      </c>
      <c r="T508" s="5">
        <v>0</v>
      </c>
      <c r="U508" s="5">
        <v>15</v>
      </c>
      <c r="V508" s="5">
        <v>36</v>
      </c>
      <c r="W508" s="5" t="s">
        <v>2172</v>
      </c>
      <c r="X508" s="5" t="s">
        <v>2173</v>
      </c>
      <c r="Y508" s="5"/>
    </row>
    <row r="509" ht="57" spans="1:25">
      <c r="A509" s="5">
        <v>504</v>
      </c>
      <c r="B509" s="5" t="s">
        <v>2195</v>
      </c>
      <c r="C509" s="5" t="s">
        <v>33</v>
      </c>
      <c r="D509" s="5" t="s">
        <v>34</v>
      </c>
      <c r="E509" s="5" t="s">
        <v>2166</v>
      </c>
      <c r="F509" s="5" t="s">
        <v>2167</v>
      </c>
      <c r="G509" s="5" t="s">
        <v>2196</v>
      </c>
      <c r="H509" s="5" t="s">
        <v>38</v>
      </c>
      <c r="I509" s="5" t="s">
        <v>2197</v>
      </c>
      <c r="J509" s="5">
        <v>202303</v>
      </c>
      <c r="K509" s="5">
        <v>202312</v>
      </c>
      <c r="L509" s="5" t="s">
        <v>2170</v>
      </c>
      <c r="M509" s="5" t="s">
        <v>2198</v>
      </c>
      <c r="N509" s="5">
        <f t="shared" si="2"/>
        <v>191</v>
      </c>
      <c r="O509" s="5">
        <v>50</v>
      </c>
      <c r="P509" s="5">
        <v>140</v>
      </c>
      <c r="Q509" s="5">
        <v>1</v>
      </c>
      <c r="R509" s="5">
        <v>176</v>
      </c>
      <c r="S509" s="5">
        <v>680</v>
      </c>
      <c r="T509" s="5">
        <v>0</v>
      </c>
      <c r="U509" s="5">
        <v>9</v>
      </c>
      <c r="V509" s="5">
        <v>16</v>
      </c>
      <c r="W509" s="5" t="s">
        <v>2199</v>
      </c>
      <c r="X509" s="5" t="s">
        <v>2173</v>
      </c>
      <c r="Y509" s="5"/>
    </row>
    <row r="510" ht="71.25" spans="1:25">
      <c r="A510" s="5">
        <v>505</v>
      </c>
      <c r="B510" s="5" t="s">
        <v>2165</v>
      </c>
      <c r="C510" s="5" t="s">
        <v>2183</v>
      </c>
      <c r="D510" s="5" t="s">
        <v>53</v>
      </c>
      <c r="E510" s="5" t="s">
        <v>2166</v>
      </c>
      <c r="F510" s="5" t="s">
        <v>2200</v>
      </c>
      <c r="G510" s="5" t="s">
        <v>2201</v>
      </c>
      <c r="H510" s="5" t="s">
        <v>38</v>
      </c>
      <c r="I510" s="5" t="s">
        <v>2202</v>
      </c>
      <c r="J510" s="5">
        <v>202308</v>
      </c>
      <c r="K510" s="5">
        <v>202310</v>
      </c>
      <c r="L510" s="5" t="s">
        <v>2203</v>
      </c>
      <c r="M510" s="5" t="s">
        <v>2204</v>
      </c>
      <c r="N510" s="5">
        <v>20</v>
      </c>
      <c r="O510" s="5">
        <v>12</v>
      </c>
      <c r="P510" s="5">
        <v>8</v>
      </c>
      <c r="Q510" s="5">
        <v>1</v>
      </c>
      <c r="R510" s="5">
        <v>35</v>
      </c>
      <c r="S510" s="8">
        <v>143</v>
      </c>
      <c r="T510" s="5">
        <v>0</v>
      </c>
      <c r="U510" s="5">
        <v>4</v>
      </c>
      <c r="V510" s="5">
        <v>10</v>
      </c>
      <c r="W510" s="5" t="s">
        <v>2205</v>
      </c>
      <c r="X510" s="5" t="s">
        <v>2206</v>
      </c>
      <c r="Y510" s="5"/>
    </row>
    <row r="511" ht="57" spans="1:25">
      <c r="A511" s="5">
        <v>506</v>
      </c>
      <c r="B511" s="5" t="s">
        <v>2165</v>
      </c>
      <c r="C511" s="5" t="s">
        <v>1485</v>
      </c>
      <c r="D511" s="5" t="s">
        <v>220</v>
      </c>
      <c r="E511" s="5" t="s">
        <v>2166</v>
      </c>
      <c r="F511" s="5" t="s">
        <v>2200</v>
      </c>
      <c r="G511" s="5" t="s">
        <v>2207</v>
      </c>
      <c r="H511" s="5" t="s">
        <v>38</v>
      </c>
      <c r="I511" s="5" t="s">
        <v>2208</v>
      </c>
      <c r="J511" s="5">
        <v>202303</v>
      </c>
      <c r="K511" s="5">
        <v>202312</v>
      </c>
      <c r="L511" s="5" t="s">
        <v>2203</v>
      </c>
      <c r="M511" s="5" t="s">
        <v>2209</v>
      </c>
      <c r="N511" s="5">
        <v>45</v>
      </c>
      <c r="O511" s="5">
        <v>15</v>
      </c>
      <c r="P511" s="5">
        <v>30</v>
      </c>
      <c r="Q511" s="5">
        <v>1</v>
      </c>
      <c r="R511" s="5">
        <v>215</v>
      </c>
      <c r="S511" s="5">
        <v>860</v>
      </c>
      <c r="T511" s="5">
        <v>0</v>
      </c>
      <c r="U511" s="5">
        <v>15</v>
      </c>
      <c r="V511" s="5">
        <v>68</v>
      </c>
      <c r="W511" s="5" t="s">
        <v>2210</v>
      </c>
      <c r="X511" s="5" t="s">
        <v>2206</v>
      </c>
      <c r="Y511" s="5"/>
    </row>
    <row r="512" ht="57" spans="1:25">
      <c r="A512" s="5">
        <v>507</v>
      </c>
      <c r="B512" s="5" t="s">
        <v>2165</v>
      </c>
      <c r="C512" s="5" t="s">
        <v>1485</v>
      </c>
      <c r="D512" s="5" t="s">
        <v>46</v>
      </c>
      <c r="E512" s="5" t="s">
        <v>2166</v>
      </c>
      <c r="F512" s="5" t="s">
        <v>2200</v>
      </c>
      <c r="G512" s="5" t="s">
        <v>2211</v>
      </c>
      <c r="H512" s="5" t="s">
        <v>38</v>
      </c>
      <c r="I512" s="5" t="s">
        <v>2212</v>
      </c>
      <c r="J512" s="5">
        <v>202304</v>
      </c>
      <c r="K512" s="5">
        <v>202312</v>
      </c>
      <c r="L512" s="5" t="s">
        <v>2203</v>
      </c>
      <c r="M512" s="5" t="s">
        <v>2213</v>
      </c>
      <c r="N512" s="5">
        <v>20</v>
      </c>
      <c r="O512" s="5">
        <v>15</v>
      </c>
      <c r="P512" s="5">
        <v>5</v>
      </c>
      <c r="Q512" s="5">
        <v>1</v>
      </c>
      <c r="R512" s="5">
        <v>45</v>
      </c>
      <c r="S512" s="5">
        <v>165</v>
      </c>
      <c r="T512" s="5">
        <v>0</v>
      </c>
      <c r="U512" s="5">
        <v>5</v>
      </c>
      <c r="V512" s="5">
        <v>15</v>
      </c>
      <c r="W512" s="5" t="s">
        <v>2210</v>
      </c>
      <c r="X512" s="5" t="s">
        <v>2206</v>
      </c>
      <c r="Y512" s="5"/>
    </row>
    <row r="513" ht="42.75" spans="1:25">
      <c r="A513" s="5">
        <v>508</v>
      </c>
      <c r="B513" s="5" t="s">
        <v>2195</v>
      </c>
      <c r="C513" s="5" t="s">
        <v>33</v>
      </c>
      <c r="D513" s="5" t="s">
        <v>2214</v>
      </c>
      <c r="E513" s="5" t="s">
        <v>2166</v>
      </c>
      <c r="F513" s="5" t="s">
        <v>2200</v>
      </c>
      <c r="G513" s="5" t="s">
        <v>2215</v>
      </c>
      <c r="H513" s="5" t="s">
        <v>38</v>
      </c>
      <c r="I513" s="5" t="s">
        <v>2216</v>
      </c>
      <c r="J513" s="5">
        <v>202305</v>
      </c>
      <c r="K513" s="5">
        <v>202311</v>
      </c>
      <c r="L513" s="5" t="s">
        <v>2203</v>
      </c>
      <c r="M513" s="5" t="s">
        <v>2217</v>
      </c>
      <c r="N513" s="5">
        <v>40</v>
      </c>
      <c r="O513" s="5">
        <v>10</v>
      </c>
      <c r="P513" s="5">
        <v>11</v>
      </c>
      <c r="Q513" s="5">
        <v>1</v>
      </c>
      <c r="R513" s="5">
        <v>52</v>
      </c>
      <c r="S513" s="5">
        <v>215</v>
      </c>
      <c r="T513" s="5">
        <v>0</v>
      </c>
      <c r="U513" s="5">
        <v>8</v>
      </c>
      <c r="V513" s="5">
        <v>26</v>
      </c>
      <c r="W513" s="5" t="s">
        <v>2218</v>
      </c>
      <c r="X513" s="5" t="s">
        <v>2219</v>
      </c>
      <c r="Y513" s="5"/>
    </row>
    <row r="514" ht="57" spans="1:25">
      <c r="A514" s="5">
        <v>509</v>
      </c>
      <c r="B514" s="5" t="s">
        <v>2165</v>
      </c>
      <c r="C514" s="5" t="s">
        <v>1485</v>
      </c>
      <c r="D514" s="5" t="s">
        <v>46</v>
      </c>
      <c r="E514" s="5" t="s">
        <v>2166</v>
      </c>
      <c r="F514" s="5" t="s">
        <v>2220</v>
      </c>
      <c r="G514" s="5" t="s">
        <v>2221</v>
      </c>
      <c r="H514" s="5" t="s">
        <v>196</v>
      </c>
      <c r="I514" s="5" t="s">
        <v>2222</v>
      </c>
      <c r="J514" s="38" t="s">
        <v>2223</v>
      </c>
      <c r="K514" s="38" t="s">
        <v>2224</v>
      </c>
      <c r="L514" s="5" t="s">
        <v>2225</v>
      </c>
      <c r="M514" s="5" t="s">
        <v>2226</v>
      </c>
      <c r="N514" s="5">
        <v>50</v>
      </c>
      <c r="O514" s="5">
        <v>40</v>
      </c>
      <c r="P514" s="5">
        <v>0</v>
      </c>
      <c r="Q514" s="5">
        <v>1</v>
      </c>
      <c r="R514" s="5">
        <v>80</v>
      </c>
      <c r="S514" s="8">
        <v>360</v>
      </c>
      <c r="T514" s="5">
        <v>0</v>
      </c>
      <c r="U514" s="5">
        <v>10</v>
      </c>
      <c r="V514" s="5">
        <v>30</v>
      </c>
      <c r="W514" s="5" t="s">
        <v>2172</v>
      </c>
      <c r="X514" s="5" t="s">
        <v>2227</v>
      </c>
      <c r="Y514" s="5"/>
    </row>
    <row r="515" ht="57" spans="1:25">
      <c r="A515" s="5">
        <v>510</v>
      </c>
      <c r="B515" s="5" t="s">
        <v>2165</v>
      </c>
      <c r="C515" s="5" t="s">
        <v>2183</v>
      </c>
      <c r="D515" s="5" t="s">
        <v>2228</v>
      </c>
      <c r="E515" s="5" t="s">
        <v>2166</v>
      </c>
      <c r="F515" s="5" t="s">
        <v>2220</v>
      </c>
      <c r="G515" s="5" t="s">
        <v>2229</v>
      </c>
      <c r="H515" s="5" t="s">
        <v>38</v>
      </c>
      <c r="I515" s="5" t="s">
        <v>2230</v>
      </c>
      <c r="J515" s="38" t="s">
        <v>2223</v>
      </c>
      <c r="K515" s="38" t="s">
        <v>2224</v>
      </c>
      <c r="L515" s="5" t="s">
        <v>2225</v>
      </c>
      <c r="M515" s="5" t="s">
        <v>2231</v>
      </c>
      <c r="N515" s="5">
        <v>30</v>
      </c>
      <c r="O515" s="5">
        <v>15</v>
      </c>
      <c r="P515" s="5">
        <v>15</v>
      </c>
      <c r="Q515" s="5">
        <v>1</v>
      </c>
      <c r="R515" s="5">
        <v>200</v>
      </c>
      <c r="S515" s="8">
        <v>800</v>
      </c>
      <c r="T515" s="5">
        <v>0</v>
      </c>
      <c r="U515" s="5">
        <v>15</v>
      </c>
      <c r="V515" s="5">
        <v>45</v>
      </c>
      <c r="W515" s="5" t="s">
        <v>2232</v>
      </c>
      <c r="X515" s="5" t="s">
        <v>2227</v>
      </c>
      <c r="Y515" s="5"/>
    </row>
    <row r="516" ht="57" spans="1:25">
      <c r="A516" s="5">
        <v>511</v>
      </c>
      <c r="B516" s="5" t="s">
        <v>2165</v>
      </c>
      <c r="C516" s="5" t="s">
        <v>2183</v>
      </c>
      <c r="D516" s="5" t="s">
        <v>2228</v>
      </c>
      <c r="E516" s="5" t="s">
        <v>2166</v>
      </c>
      <c r="F516" s="5" t="s">
        <v>2220</v>
      </c>
      <c r="G516" s="5" t="s">
        <v>2233</v>
      </c>
      <c r="H516" s="5" t="s">
        <v>38</v>
      </c>
      <c r="I516" s="5" t="s">
        <v>2234</v>
      </c>
      <c r="J516" s="38" t="s">
        <v>2235</v>
      </c>
      <c r="K516" s="38" t="s">
        <v>2224</v>
      </c>
      <c r="L516" s="5" t="s">
        <v>2225</v>
      </c>
      <c r="M516" s="5" t="s">
        <v>2236</v>
      </c>
      <c r="N516" s="5">
        <v>18</v>
      </c>
      <c r="O516" s="5">
        <v>10</v>
      </c>
      <c r="P516" s="5">
        <v>4</v>
      </c>
      <c r="Q516" s="5">
        <v>1</v>
      </c>
      <c r="R516" s="5">
        <v>40</v>
      </c>
      <c r="S516" s="5">
        <v>180</v>
      </c>
      <c r="T516" s="5">
        <v>0</v>
      </c>
      <c r="U516" s="5">
        <v>8</v>
      </c>
      <c r="V516" s="5">
        <v>20</v>
      </c>
      <c r="W516" s="5" t="s">
        <v>2237</v>
      </c>
      <c r="X516" s="5" t="s">
        <v>2238</v>
      </c>
      <c r="Y516" s="5"/>
    </row>
    <row r="517" ht="57" spans="1:25">
      <c r="A517" s="5">
        <v>512</v>
      </c>
      <c r="B517" s="5" t="s">
        <v>2165</v>
      </c>
      <c r="C517" s="5" t="s">
        <v>1485</v>
      </c>
      <c r="D517" s="5" t="s">
        <v>46</v>
      </c>
      <c r="E517" s="5" t="s">
        <v>2166</v>
      </c>
      <c r="F517" s="5" t="s">
        <v>2239</v>
      </c>
      <c r="G517" s="5" t="s">
        <v>2240</v>
      </c>
      <c r="H517" s="5" t="s">
        <v>196</v>
      </c>
      <c r="I517" s="5" t="s">
        <v>2241</v>
      </c>
      <c r="J517" s="5">
        <v>202303</v>
      </c>
      <c r="K517" s="5">
        <v>202312</v>
      </c>
      <c r="L517" s="5" t="s">
        <v>2242</v>
      </c>
      <c r="M517" s="5" t="s">
        <v>2243</v>
      </c>
      <c r="N517" s="5">
        <v>50</v>
      </c>
      <c r="O517" s="5">
        <v>30</v>
      </c>
      <c r="P517" s="5">
        <v>10</v>
      </c>
      <c r="Q517" s="5">
        <v>1</v>
      </c>
      <c r="R517" s="5">
        <v>85</v>
      </c>
      <c r="S517" s="5">
        <v>286</v>
      </c>
      <c r="T517" s="5">
        <v>0</v>
      </c>
      <c r="U517" s="5">
        <v>10</v>
      </c>
      <c r="V517" s="5">
        <v>35</v>
      </c>
      <c r="W517" s="5" t="s">
        <v>2210</v>
      </c>
      <c r="X517" s="5" t="s">
        <v>2206</v>
      </c>
      <c r="Y517" s="5"/>
    </row>
    <row r="518" ht="57" spans="1:25">
      <c r="A518" s="5">
        <v>513</v>
      </c>
      <c r="B518" s="5" t="s">
        <v>2165</v>
      </c>
      <c r="C518" s="5" t="s">
        <v>1485</v>
      </c>
      <c r="D518" s="5" t="s">
        <v>220</v>
      </c>
      <c r="E518" s="5" t="s">
        <v>2166</v>
      </c>
      <c r="F518" s="5" t="s">
        <v>2239</v>
      </c>
      <c r="G518" s="5" t="s">
        <v>2244</v>
      </c>
      <c r="H518" s="5" t="s">
        <v>38</v>
      </c>
      <c r="I518" s="5" t="s">
        <v>2241</v>
      </c>
      <c r="J518" s="5">
        <v>202303</v>
      </c>
      <c r="K518" s="5">
        <v>202312</v>
      </c>
      <c r="L518" s="5" t="s">
        <v>2242</v>
      </c>
      <c r="M518" s="5" t="s">
        <v>2245</v>
      </c>
      <c r="N518" s="5">
        <v>20</v>
      </c>
      <c r="O518" s="5">
        <v>15</v>
      </c>
      <c r="P518" s="5">
        <v>5</v>
      </c>
      <c r="Q518" s="5">
        <v>1</v>
      </c>
      <c r="R518" s="5">
        <v>75</v>
      </c>
      <c r="S518" s="5">
        <v>275</v>
      </c>
      <c r="T518" s="5">
        <v>0</v>
      </c>
      <c r="U518" s="5">
        <v>10</v>
      </c>
      <c r="V518" s="5">
        <v>35</v>
      </c>
      <c r="W518" s="5" t="s">
        <v>2210</v>
      </c>
      <c r="X518" s="5" t="s">
        <v>2206</v>
      </c>
      <c r="Y518" s="5"/>
    </row>
    <row r="519" ht="57" spans="1:25">
      <c r="A519" s="5">
        <v>514</v>
      </c>
      <c r="B519" s="5" t="s">
        <v>2165</v>
      </c>
      <c r="C519" s="5" t="s">
        <v>1485</v>
      </c>
      <c r="D519" s="5" t="s">
        <v>46</v>
      </c>
      <c r="E519" s="5" t="s">
        <v>2166</v>
      </c>
      <c r="F519" s="5" t="s">
        <v>2239</v>
      </c>
      <c r="G519" s="5" t="s">
        <v>2246</v>
      </c>
      <c r="H519" s="5" t="s">
        <v>616</v>
      </c>
      <c r="I519" s="5" t="s">
        <v>2247</v>
      </c>
      <c r="J519" s="5">
        <v>202303</v>
      </c>
      <c r="K519" s="5">
        <v>202312</v>
      </c>
      <c r="L519" s="5" t="s">
        <v>2242</v>
      </c>
      <c r="M519" s="5" t="s">
        <v>2248</v>
      </c>
      <c r="N519" s="5">
        <v>15</v>
      </c>
      <c r="O519" s="5">
        <v>15</v>
      </c>
      <c r="P519" s="5">
        <v>0</v>
      </c>
      <c r="Q519" s="5">
        <v>1</v>
      </c>
      <c r="R519" s="5">
        <v>45</v>
      </c>
      <c r="S519" s="5">
        <v>168</v>
      </c>
      <c r="T519" s="5">
        <v>0</v>
      </c>
      <c r="U519" s="5">
        <v>8</v>
      </c>
      <c r="V519" s="5">
        <v>24</v>
      </c>
      <c r="W519" s="5" t="s">
        <v>2249</v>
      </c>
      <c r="X519" s="5" t="s">
        <v>2206</v>
      </c>
      <c r="Y519" s="5"/>
    </row>
    <row r="520" ht="57" spans="1:25">
      <c r="A520" s="5">
        <v>515</v>
      </c>
      <c r="B520" s="5" t="s">
        <v>2165</v>
      </c>
      <c r="C520" s="5" t="s">
        <v>2183</v>
      </c>
      <c r="D520" s="5" t="s">
        <v>53</v>
      </c>
      <c r="E520" s="5" t="s">
        <v>2166</v>
      </c>
      <c r="F520" s="5" t="s">
        <v>2239</v>
      </c>
      <c r="G520" s="5" t="s">
        <v>2250</v>
      </c>
      <c r="H520" s="5" t="s">
        <v>38</v>
      </c>
      <c r="I520" s="5" t="s">
        <v>2251</v>
      </c>
      <c r="J520" s="5">
        <v>202306</v>
      </c>
      <c r="K520" s="5">
        <v>202312</v>
      </c>
      <c r="L520" s="5" t="s">
        <v>2242</v>
      </c>
      <c r="M520" s="5" t="s">
        <v>2252</v>
      </c>
      <c r="N520" s="5">
        <v>35</v>
      </c>
      <c r="O520" s="5">
        <v>30</v>
      </c>
      <c r="P520" s="5">
        <v>0</v>
      </c>
      <c r="Q520" s="5">
        <v>1</v>
      </c>
      <c r="R520" s="5">
        <v>168</v>
      </c>
      <c r="S520" s="5">
        <v>702</v>
      </c>
      <c r="T520" s="5">
        <v>0</v>
      </c>
      <c r="U520" s="5">
        <v>5</v>
      </c>
      <c r="V520" s="5">
        <v>18</v>
      </c>
      <c r="W520" s="5" t="s">
        <v>2253</v>
      </c>
      <c r="X520" s="5" t="s">
        <v>2206</v>
      </c>
      <c r="Y520" s="5"/>
    </row>
    <row r="521" ht="57" spans="1:25">
      <c r="A521" s="5">
        <v>516</v>
      </c>
      <c r="B521" s="5" t="s">
        <v>2165</v>
      </c>
      <c r="C521" s="5" t="s">
        <v>1485</v>
      </c>
      <c r="D521" s="5" t="s">
        <v>46</v>
      </c>
      <c r="E521" s="5" t="s">
        <v>2166</v>
      </c>
      <c r="F521" s="5" t="s">
        <v>2254</v>
      </c>
      <c r="G521" s="5" t="s">
        <v>2255</v>
      </c>
      <c r="H521" s="5" t="s">
        <v>196</v>
      </c>
      <c r="I521" s="5" t="s">
        <v>2256</v>
      </c>
      <c r="J521" s="5">
        <v>202304</v>
      </c>
      <c r="K521" s="5">
        <v>202312</v>
      </c>
      <c r="L521" s="5" t="s">
        <v>2257</v>
      </c>
      <c r="M521" s="5" t="s">
        <v>2258</v>
      </c>
      <c r="N521" s="5">
        <v>25</v>
      </c>
      <c r="O521" s="5">
        <v>20</v>
      </c>
      <c r="P521" s="5">
        <v>5</v>
      </c>
      <c r="Q521" s="5">
        <v>1</v>
      </c>
      <c r="R521" s="5">
        <v>85</v>
      </c>
      <c r="S521" s="8">
        <v>326</v>
      </c>
      <c r="T521" s="5">
        <v>0</v>
      </c>
      <c r="U521" s="5">
        <v>15</v>
      </c>
      <c r="V521" s="5">
        <v>48</v>
      </c>
      <c r="W521" s="5" t="s">
        <v>2259</v>
      </c>
      <c r="X521" s="5" t="s">
        <v>2260</v>
      </c>
      <c r="Y521" s="5"/>
    </row>
    <row r="522" ht="57" spans="1:25">
      <c r="A522" s="5">
        <v>517</v>
      </c>
      <c r="B522" s="5" t="s">
        <v>2165</v>
      </c>
      <c r="C522" s="5" t="s">
        <v>2183</v>
      </c>
      <c r="D522" s="5" t="s">
        <v>53</v>
      </c>
      <c r="E522" s="5" t="s">
        <v>2166</v>
      </c>
      <c r="F522" s="5" t="s">
        <v>2254</v>
      </c>
      <c r="G522" s="5" t="s">
        <v>2261</v>
      </c>
      <c r="H522" s="5" t="s">
        <v>38</v>
      </c>
      <c r="I522" s="5" t="s">
        <v>2262</v>
      </c>
      <c r="J522" s="5">
        <v>202306</v>
      </c>
      <c r="K522" s="5">
        <v>202311</v>
      </c>
      <c r="L522" s="5" t="s">
        <v>2257</v>
      </c>
      <c r="M522" s="5" t="s">
        <v>2263</v>
      </c>
      <c r="N522" s="5">
        <v>50</v>
      </c>
      <c r="O522" s="5">
        <v>35</v>
      </c>
      <c r="P522" s="5">
        <v>15</v>
      </c>
      <c r="Q522" s="5">
        <v>1</v>
      </c>
      <c r="R522" s="5">
        <v>89</v>
      </c>
      <c r="S522" s="8">
        <v>356</v>
      </c>
      <c r="T522" s="5">
        <v>0</v>
      </c>
      <c r="U522" s="5">
        <v>6</v>
      </c>
      <c r="V522" s="5">
        <v>18</v>
      </c>
      <c r="W522" s="5" t="s">
        <v>2264</v>
      </c>
      <c r="X522" s="5" t="s">
        <v>2219</v>
      </c>
      <c r="Y522" s="5"/>
    </row>
    <row r="523" ht="57" spans="1:25">
      <c r="A523" s="5">
        <v>518</v>
      </c>
      <c r="B523" s="5" t="s">
        <v>2195</v>
      </c>
      <c r="C523" s="5" t="s">
        <v>2265</v>
      </c>
      <c r="D523" s="5" t="s">
        <v>2266</v>
      </c>
      <c r="E523" s="5" t="s">
        <v>2166</v>
      </c>
      <c r="F523" s="5" t="s">
        <v>2254</v>
      </c>
      <c r="G523" s="5" t="s">
        <v>2267</v>
      </c>
      <c r="H523" s="5" t="s">
        <v>38</v>
      </c>
      <c r="I523" s="5" t="s">
        <v>2268</v>
      </c>
      <c r="J523" s="5">
        <v>202305</v>
      </c>
      <c r="K523" s="5">
        <v>202310</v>
      </c>
      <c r="L523" s="5" t="s">
        <v>2257</v>
      </c>
      <c r="M523" s="5" t="s">
        <v>2269</v>
      </c>
      <c r="N523" s="5">
        <v>15</v>
      </c>
      <c r="O523" s="5">
        <v>10</v>
      </c>
      <c r="P523" s="5">
        <v>5</v>
      </c>
      <c r="Q523" s="5">
        <v>1</v>
      </c>
      <c r="R523" s="5">
        <v>795</v>
      </c>
      <c r="S523" s="8">
        <v>2556</v>
      </c>
      <c r="T523" s="5">
        <v>0</v>
      </c>
      <c r="U523" s="5">
        <v>29</v>
      </c>
      <c r="V523" s="5">
        <v>81</v>
      </c>
      <c r="W523" s="5" t="s">
        <v>533</v>
      </c>
      <c r="X523" s="5" t="s">
        <v>2219</v>
      </c>
      <c r="Y523" s="5"/>
    </row>
    <row r="524" ht="57" spans="1:25">
      <c r="A524" s="5">
        <v>519</v>
      </c>
      <c r="B524" s="5" t="s">
        <v>2195</v>
      </c>
      <c r="C524" s="5" t="s">
        <v>33</v>
      </c>
      <c r="D524" s="5" t="s">
        <v>34</v>
      </c>
      <c r="E524" s="5" t="s">
        <v>2166</v>
      </c>
      <c r="F524" s="5" t="s">
        <v>2254</v>
      </c>
      <c r="G524" s="5" t="s">
        <v>2270</v>
      </c>
      <c r="H524" s="5" t="s">
        <v>196</v>
      </c>
      <c r="I524" s="5" t="s">
        <v>2271</v>
      </c>
      <c r="J524" s="5">
        <v>202305</v>
      </c>
      <c r="K524" s="5">
        <v>202310</v>
      </c>
      <c r="L524" s="5" t="s">
        <v>2257</v>
      </c>
      <c r="M524" s="5" t="s">
        <v>2272</v>
      </c>
      <c r="N524" s="5">
        <v>80</v>
      </c>
      <c r="O524" s="5">
        <v>75</v>
      </c>
      <c r="P524" s="5">
        <v>5</v>
      </c>
      <c r="Q524" s="5">
        <v>1</v>
      </c>
      <c r="R524" s="5">
        <v>302</v>
      </c>
      <c r="S524" s="8">
        <v>1240</v>
      </c>
      <c r="T524" s="5">
        <v>0</v>
      </c>
      <c r="U524" s="5">
        <v>10</v>
      </c>
      <c r="V524" s="5">
        <v>41</v>
      </c>
      <c r="W524" s="5" t="s">
        <v>2273</v>
      </c>
      <c r="X524" s="5" t="s">
        <v>2219</v>
      </c>
      <c r="Y524" s="5"/>
    </row>
    <row r="525" ht="42.75" spans="1:25">
      <c r="A525" s="5">
        <v>520</v>
      </c>
      <c r="B525" s="5" t="s">
        <v>2165</v>
      </c>
      <c r="C525" s="5" t="s">
        <v>1485</v>
      </c>
      <c r="D525" s="5" t="s">
        <v>46</v>
      </c>
      <c r="E525" s="5" t="s">
        <v>2166</v>
      </c>
      <c r="F525" s="5" t="s">
        <v>2274</v>
      </c>
      <c r="G525" s="5" t="s">
        <v>2275</v>
      </c>
      <c r="H525" s="5" t="s">
        <v>38</v>
      </c>
      <c r="I525" s="5" t="s">
        <v>2276</v>
      </c>
      <c r="J525" s="5">
        <v>202304</v>
      </c>
      <c r="K525" s="5">
        <v>202312</v>
      </c>
      <c r="L525" s="5" t="s">
        <v>2277</v>
      </c>
      <c r="M525" s="5" t="s">
        <v>2278</v>
      </c>
      <c r="N525" s="5">
        <v>18</v>
      </c>
      <c r="O525" s="5">
        <v>8</v>
      </c>
      <c r="P525" s="5">
        <v>0</v>
      </c>
      <c r="Q525" s="5">
        <v>1</v>
      </c>
      <c r="R525" s="8">
        <v>82</v>
      </c>
      <c r="S525" s="5">
        <v>350</v>
      </c>
      <c r="T525" s="5">
        <v>0</v>
      </c>
      <c r="U525" s="5">
        <v>34</v>
      </c>
      <c r="V525" s="5">
        <v>78</v>
      </c>
      <c r="W525" s="5" t="s">
        <v>2279</v>
      </c>
      <c r="X525" s="5" t="s">
        <v>2280</v>
      </c>
      <c r="Y525" s="5"/>
    </row>
    <row r="526" ht="57" spans="1:25">
      <c r="A526" s="5">
        <v>521</v>
      </c>
      <c r="B526" s="5" t="s">
        <v>2165</v>
      </c>
      <c r="C526" s="5" t="s">
        <v>2183</v>
      </c>
      <c r="D526" s="5" t="s">
        <v>53</v>
      </c>
      <c r="E526" s="5" t="s">
        <v>2166</v>
      </c>
      <c r="F526" s="5" t="s">
        <v>2274</v>
      </c>
      <c r="G526" s="5" t="s">
        <v>2281</v>
      </c>
      <c r="H526" s="5" t="s">
        <v>38</v>
      </c>
      <c r="I526" s="5" t="s">
        <v>2282</v>
      </c>
      <c r="J526" s="5">
        <v>202306</v>
      </c>
      <c r="K526" s="5">
        <v>202312</v>
      </c>
      <c r="L526" s="5" t="s">
        <v>2283</v>
      </c>
      <c r="M526" s="5" t="s">
        <v>2284</v>
      </c>
      <c r="N526" s="5">
        <v>15</v>
      </c>
      <c r="O526" s="5">
        <v>10</v>
      </c>
      <c r="P526" s="5">
        <v>0</v>
      </c>
      <c r="Q526" s="5">
        <v>1</v>
      </c>
      <c r="R526" s="5">
        <v>31</v>
      </c>
      <c r="S526" s="8">
        <v>155</v>
      </c>
      <c r="T526" s="5">
        <v>0</v>
      </c>
      <c r="U526" s="5">
        <v>4</v>
      </c>
      <c r="V526" s="5">
        <v>15</v>
      </c>
      <c r="W526" s="5" t="s">
        <v>2285</v>
      </c>
      <c r="X526" s="5" t="s">
        <v>2280</v>
      </c>
      <c r="Y526" s="5"/>
    </row>
    <row r="527" ht="71.25" spans="1:25">
      <c r="A527" s="5">
        <v>522</v>
      </c>
      <c r="B527" s="5" t="s">
        <v>2165</v>
      </c>
      <c r="C527" s="5" t="s">
        <v>1485</v>
      </c>
      <c r="D527" s="5" t="s">
        <v>46</v>
      </c>
      <c r="E527" s="5" t="s">
        <v>2166</v>
      </c>
      <c r="F527" s="5" t="s">
        <v>2286</v>
      </c>
      <c r="G527" s="5" t="s">
        <v>2287</v>
      </c>
      <c r="H527" s="5" t="s">
        <v>38</v>
      </c>
      <c r="I527" s="5" t="s">
        <v>2288</v>
      </c>
      <c r="J527" s="5">
        <v>202304</v>
      </c>
      <c r="K527" s="5">
        <v>202312</v>
      </c>
      <c r="L527" s="5" t="s">
        <v>2289</v>
      </c>
      <c r="M527" s="5" t="s">
        <v>2290</v>
      </c>
      <c r="N527" s="5">
        <v>35</v>
      </c>
      <c r="O527" s="5">
        <v>25</v>
      </c>
      <c r="P527" s="5">
        <v>0</v>
      </c>
      <c r="Q527" s="5">
        <v>1</v>
      </c>
      <c r="R527" s="8">
        <v>105</v>
      </c>
      <c r="S527" s="5">
        <v>415</v>
      </c>
      <c r="T527" s="5">
        <v>0</v>
      </c>
      <c r="U527" s="5">
        <v>34</v>
      </c>
      <c r="V527" s="5">
        <v>95</v>
      </c>
      <c r="W527" s="5" t="s">
        <v>2291</v>
      </c>
      <c r="X527" s="5" t="s">
        <v>2173</v>
      </c>
      <c r="Y527" s="5"/>
    </row>
    <row r="528" ht="57" spans="1:25">
      <c r="A528" s="5">
        <v>523</v>
      </c>
      <c r="B528" s="5" t="s">
        <v>2165</v>
      </c>
      <c r="C528" s="5" t="s">
        <v>2183</v>
      </c>
      <c r="D528" s="5" t="s">
        <v>53</v>
      </c>
      <c r="E528" s="5" t="s">
        <v>2166</v>
      </c>
      <c r="F528" s="5" t="s">
        <v>2286</v>
      </c>
      <c r="G528" s="5" t="s">
        <v>2292</v>
      </c>
      <c r="H528" s="5" t="s">
        <v>38</v>
      </c>
      <c r="I528" s="5" t="s">
        <v>2293</v>
      </c>
      <c r="J528" s="5">
        <v>202306</v>
      </c>
      <c r="K528" s="5">
        <v>202312</v>
      </c>
      <c r="L528" s="5" t="s">
        <v>2289</v>
      </c>
      <c r="M528" s="5" t="s">
        <v>2294</v>
      </c>
      <c r="N528" s="5">
        <v>40</v>
      </c>
      <c r="O528" s="5">
        <v>20</v>
      </c>
      <c r="P528" s="5">
        <v>10</v>
      </c>
      <c r="Q528" s="5">
        <v>1</v>
      </c>
      <c r="R528" s="5">
        <v>68</v>
      </c>
      <c r="S528" s="8">
        <v>234</v>
      </c>
      <c r="T528" s="5">
        <v>0</v>
      </c>
      <c r="U528" s="5">
        <v>15</v>
      </c>
      <c r="V528" s="5">
        <v>58</v>
      </c>
      <c r="W528" s="5" t="s">
        <v>2295</v>
      </c>
      <c r="X528" s="5" t="s">
        <v>2280</v>
      </c>
      <c r="Y528" s="5"/>
    </row>
    <row r="529" ht="57" spans="1:25">
      <c r="A529" s="5">
        <v>524</v>
      </c>
      <c r="B529" s="5" t="s">
        <v>2165</v>
      </c>
      <c r="C529" s="5" t="s">
        <v>1485</v>
      </c>
      <c r="D529" s="5" t="s">
        <v>46</v>
      </c>
      <c r="E529" s="5" t="s">
        <v>2166</v>
      </c>
      <c r="F529" s="5" t="s">
        <v>2296</v>
      </c>
      <c r="G529" s="5" t="s">
        <v>2297</v>
      </c>
      <c r="H529" s="5" t="s">
        <v>196</v>
      </c>
      <c r="I529" s="5" t="s">
        <v>2298</v>
      </c>
      <c r="J529" s="5">
        <v>202305</v>
      </c>
      <c r="K529" s="5">
        <v>202312</v>
      </c>
      <c r="L529" s="5" t="s">
        <v>2299</v>
      </c>
      <c r="M529" s="5" t="s">
        <v>2300</v>
      </c>
      <c r="N529" s="5">
        <v>200</v>
      </c>
      <c r="O529" s="5">
        <v>50</v>
      </c>
      <c r="P529" s="5">
        <v>0</v>
      </c>
      <c r="Q529" s="5">
        <v>1</v>
      </c>
      <c r="R529" s="5">
        <v>35</v>
      </c>
      <c r="S529" s="8">
        <v>115</v>
      </c>
      <c r="T529" s="5">
        <v>1</v>
      </c>
      <c r="U529" s="5">
        <v>25</v>
      </c>
      <c r="V529" s="5">
        <v>85</v>
      </c>
      <c r="W529" s="5" t="s">
        <v>2259</v>
      </c>
      <c r="X529" s="5" t="s">
        <v>2173</v>
      </c>
      <c r="Y529" s="5"/>
    </row>
    <row r="530" ht="57" spans="1:25">
      <c r="A530" s="5">
        <v>525</v>
      </c>
      <c r="B530" s="5" t="s">
        <v>2165</v>
      </c>
      <c r="C530" s="5" t="s">
        <v>1485</v>
      </c>
      <c r="D530" s="5" t="s">
        <v>46</v>
      </c>
      <c r="E530" s="5" t="s">
        <v>2166</v>
      </c>
      <c r="F530" s="5" t="s">
        <v>2296</v>
      </c>
      <c r="G530" s="5" t="s">
        <v>2301</v>
      </c>
      <c r="H530" s="5" t="s">
        <v>196</v>
      </c>
      <c r="I530" s="5" t="s">
        <v>2302</v>
      </c>
      <c r="J530" s="5">
        <v>202301</v>
      </c>
      <c r="K530" s="5">
        <v>202312</v>
      </c>
      <c r="L530" s="5" t="s">
        <v>2299</v>
      </c>
      <c r="M530" s="5" t="s">
        <v>2303</v>
      </c>
      <c r="N530" s="5">
        <v>60</v>
      </c>
      <c r="O530" s="5">
        <v>15</v>
      </c>
      <c r="P530" s="5">
        <v>0</v>
      </c>
      <c r="Q530" s="5">
        <v>1</v>
      </c>
      <c r="R530" s="5">
        <v>45</v>
      </c>
      <c r="S530" s="8">
        <v>165</v>
      </c>
      <c r="T530" s="5">
        <v>1</v>
      </c>
      <c r="U530" s="5">
        <v>24</v>
      </c>
      <c r="V530" s="5">
        <v>81</v>
      </c>
      <c r="W530" s="5" t="s">
        <v>2259</v>
      </c>
      <c r="X530" s="5" t="s">
        <v>2173</v>
      </c>
      <c r="Y530" s="5"/>
    </row>
    <row r="531" ht="57" spans="1:25">
      <c r="A531" s="5">
        <v>526</v>
      </c>
      <c r="B531" s="5" t="s">
        <v>2165</v>
      </c>
      <c r="C531" s="5" t="s">
        <v>1485</v>
      </c>
      <c r="D531" s="5" t="s">
        <v>1196</v>
      </c>
      <c r="E531" s="5" t="s">
        <v>2166</v>
      </c>
      <c r="F531" s="5" t="s">
        <v>2296</v>
      </c>
      <c r="G531" s="5" t="s">
        <v>2304</v>
      </c>
      <c r="H531" s="5" t="s">
        <v>196</v>
      </c>
      <c r="I531" s="5" t="s">
        <v>2305</v>
      </c>
      <c r="J531" s="5">
        <v>202301</v>
      </c>
      <c r="K531" s="5">
        <v>202312</v>
      </c>
      <c r="L531" s="5" t="s">
        <v>2299</v>
      </c>
      <c r="M531" s="5" t="s">
        <v>2306</v>
      </c>
      <c r="N531" s="5">
        <v>3</v>
      </c>
      <c r="O531" s="5">
        <v>3</v>
      </c>
      <c r="P531" s="5">
        <v>0</v>
      </c>
      <c r="Q531" s="5">
        <v>1</v>
      </c>
      <c r="R531" s="5">
        <v>73</v>
      </c>
      <c r="S531" s="5">
        <v>210</v>
      </c>
      <c r="T531" s="5">
        <v>1</v>
      </c>
      <c r="U531" s="5">
        <v>25</v>
      </c>
      <c r="V531" s="5">
        <v>85</v>
      </c>
      <c r="W531" s="5" t="s">
        <v>2307</v>
      </c>
      <c r="X531" s="5" t="s">
        <v>2308</v>
      </c>
      <c r="Y531" s="5"/>
    </row>
    <row r="532" ht="57" spans="1:25">
      <c r="A532" s="5">
        <v>527</v>
      </c>
      <c r="B532" s="5" t="s">
        <v>2165</v>
      </c>
      <c r="C532" s="5" t="s">
        <v>2183</v>
      </c>
      <c r="D532" s="5" t="s">
        <v>53</v>
      </c>
      <c r="E532" s="5" t="s">
        <v>2166</v>
      </c>
      <c r="F532" s="5" t="s">
        <v>2296</v>
      </c>
      <c r="G532" s="5" t="s">
        <v>2309</v>
      </c>
      <c r="H532" s="5" t="s">
        <v>38</v>
      </c>
      <c r="I532" s="5" t="s">
        <v>2310</v>
      </c>
      <c r="J532" s="5">
        <v>202305</v>
      </c>
      <c r="K532" s="5">
        <v>202312</v>
      </c>
      <c r="L532" s="5" t="s">
        <v>2299</v>
      </c>
      <c r="M532" s="5" t="s">
        <v>2311</v>
      </c>
      <c r="N532" s="8">
        <v>30</v>
      </c>
      <c r="O532" s="8">
        <v>15</v>
      </c>
      <c r="P532" s="8">
        <v>0</v>
      </c>
      <c r="Q532" s="5">
        <v>1</v>
      </c>
      <c r="R532" s="5">
        <v>55</v>
      </c>
      <c r="S532" s="8">
        <v>215</v>
      </c>
      <c r="T532" s="8">
        <v>1</v>
      </c>
      <c r="U532" s="8">
        <v>12</v>
      </c>
      <c r="V532" s="8">
        <v>39</v>
      </c>
      <c r="W532" s="5" t="s">
        <v>2237</v>
      </c>
      <c r="X532" s="5" t="s">
        <v>2238</v>
      </c>
      <c r="Y532" s="5"/>
    </row>
    <row r="533" ht="85.5" spans="1:25">
      <c r="A533" s="5">
        <v>528</v>
      </c>
      <c r="B533" s="5" t="s">
        <v>2165</v>
      </c>
      <c r="C533" s="5" t="s">
        <v>1485</v>
      </c>
      <c r="D533" s="5" t="s">
        <v>46</v>
      </c>
      <c r="E533" s="5" t="s">
        <v>2166</v>
      </c>
      <c r="F533" s="5" t="s">
        <v>2296</v>
      </c>
      <c r="G533" s="5" t="s">
        <v>2312</v>
      </c>
      <c r="H533" s="5" t="s">
        <v>38</v>
      </c>
      <c r="I533" s="5" t="s">
        <v>2313</v>
      </c>
      <c r="J533" s="5">
        <v>202301</v>
      </c>
      <c r="K533" s="5">
        <v>202312</v>
      </c>
      <c r="L533" s="5" t="s">
        <v>2299</v>
      </c>
      <c r="M533" s="5" t="s">
        <v>2314</v>
      </c>
      <c r="N533" s="8">
        <v>24</v>
      </c>
      <c r="O533" s="8">
        <v>14</v>
      </c>
      <c r="P533" s="8">
        <v>0</v>
      </c>
      <c r="Q533" s="5">
        <v>1</v>
      </c>
      <c r="R533" s="5">
        <v>110</v>
      </c>
      <c r="S533" s="8">
        <v>450</v>
      </c>
      <c r="T533" s="8">
        <v>1</v>
      </c>
      <c r="U533" s="8">
        <v>10</v>
      </c>
      <c r="V533" s="8">
        <v>31</v>
      </c>
      <c r="W533" s="8" t="s">
        <v>2315</v>
      </c>
      <c r="X533" s="5" t="s">
        <v>2173</v>
      </c>
      <c r="Y533" s="5"/>
    </row>
    <row r="534" ht="57" spans="1:25">
      <c r="A534" s="5">
        <v>529</v>
      </c>
      <c r="B534" s="5" t="s">
        <v>2165</v>
      </c>
      <c r="C534" s="5" t="s">
        <v>2183</v>
      </c>
      <c r="D534" s="5" t="s">
        <v>53</v>
      </c>
      <c r="E534" s="5" t="s">
        <v>2166</v>
      </c>
      <c r="F534" s="5" t="s">
        <v>2316</v>
      </c>
      <c r="G534" s="5" t="s">
        <v>2317</v>
      </c>
      <c r="H534" s="5" t="s">
        <v>38</v>
      </c>
      <c r="I534" s="5" t="s">
        <v>2316</v>
      </c>
      <c r="J534" s="5">
        <v>202306</v>
      </c>
      <c r="K534" s="5">
        <v>202312</v>
      </c>
      <c r="L534" s="5" t="s">
        <v>2318</v>
      </c>
      <c r="M534" s="5" t="s">
        <v>2319</v>
      </c>
      <c r="N534" s="8">
        <v>100</v>
      </c>
      <c r="O534" s="8">
        <v>50</v>
      </c>
      <c r="P534" s="8">
        <v>50</v>
      </c>
      <c r="Q534" s="5">
        <v>8</v>
      </c>
      <c r="R534" s="5">
        <v>560</v>
      </c>
      <c r="S534" s="8">
        <v>2160</v>
      </c>
      <c r="T534" s="8">
        <v>1</v>
      </c>
      <c r="U534" s="8">
        <v>45</v>
      </c>
      <c r="V534" s="8">
        <v>168</v>
      </c>
      <c r="W534" s="5" t="s">
        <v>2237</v>
      </c>
      <c r="X534" s="5" t="s">
        <v>2280</v>
      </c>
      <c r="Y534" s="5"/>
    </row>
    <row r="535" ht="42.75" spans="1:25">
      <c r="A535" s="5">
        <v>530</v>
      </c>
      <c r="B535" s="5" t="s">
        <v>2195</v>
      </c>
      <c r="C535" s="5" t="s">
        <v>2265</v>
      </c>
      <c r="D535" s="5" t="s">
        <v>2320</v>
      </c>
      <c r="E535" s="5" t="s">
        <v>2166</v>
      </c>
      <c r="F535" s="5" t="s">
        <v>2316</v>
      </c>
      <c r="G535" s="5" t="s">
        <v>2321</v>
      </c>
      <c r="H535" s="5" t="s">
        <v>38</v>
      </c>
      <c r="I535" s="5" t="s">
        <v>2316</v>
      </c>
      <c r="J535" s="5">
        <v>202308</v>
      </c>
      <c r="K535" s="5">
        <v>202312</v>
      </c>
      <c r="L535" s="5" t="s">
        <v>2318</v>
      </c>
      <c r="M535" s="5" t="s">
        <v>2322</v>
      </c>
      <c r="N535" s="8">
        <v>60</v>
      </c>
      <c r="O535" s="8">
        <v>50</v>
      </c>
      <c r="P535" s="8">
        <v>10</v>
      </c>
      <c r="Q535" s="5">
        <v>8</v>
      </c>
      <c r="R535" s="5">
        <v>200</v>
      </c>
      <c r="S535" s="8">
        <v>756</v>
      </c>
      <c r="T535" s="8">
        <v>1</v>
      </c>
      <c r="U535" s="8">
        <v>5</v>
      </c>
      <c r="V535" s="8">
        <v>21</v>
      </c>
      <c r="W535" s="8" t="s">
        <v>2323</v>
      </c>
      <c r="X535" s="5" t="s">
        <v>2280</v>
      </c>
      <c r="Y535" s="5"/>
    </row>
    <row r="536" ht="42.75" spans="1:25">
      <c r="A536" s="5">
        <v>531</v>
      </c>
      <c r="B536" s="7" t="s">
        <v>32</v>
      </c>
      <c r="C536" s="7" t="s">
        <v>92</v>
      </c>
      <c r="D536" s="7" t="s">
        <v>527</v>
      </c>
      <c r="E536" s="7" t="s">
        <v>2324</v>
      </c>
      <c r="F536" s="7" t="s">
        <v>2324</v>
      </c>
      <c r="G536" s="7" t="s">
        <v>2325</v>
      </c>
      <c r="H536" s="7" t="s">
        <v>38</v>
      </c>
      <c r="I536" s="7" t="s">
        <v>2324</v>
      </c>
      <c r="J536" s="39">
        <v>44986</v>
      </c>
      <c r="K536" s="39">
        <v>45291</v>
      </c>
      <c r="L536" s="7" t="s">
        <v>2326</v>
      </c>
      <c r="M536" s="7" t="s">
        <v>2327</v>
      </c>
      <c r="N536" s="40">
        <v>220</v>
      </c>
      <c r="O536" s="40">
        <v>200</v>
      </c>
      <c r="P536" s="7">
        <v>20</v>
      </c>
      <c r="Q536" s="7">
        <v>14</v>
      </c>
      <c r="R536" s="7">
        <v>500</v>
      </c>
      <c r="S536" s="7">
        <v>24000</v>
      </c>
      <c r="T536" s="7">
        <v>0</v>
      </c>
      <c r="U536" s="40">
        <v>30</v>
      </c>
      <c r="V536" s="40">
        <v>60</v>
      </c>
      <c r="W536" s="40" t="s">
        <v>2328</v>
      </c>
      <c r="X536" s="5" t="s">
        <v>2329</v>
      </c>
      <c r="Y536" s="7"/>
    </row>
    <row r="537" ht="57" spans="1:25">
      <c r="A537" s="5">
        <v>532</v>
      </c>
      <c r="B537" s="7" t="s">
        <v>534</v>
      </c>
      <c r="C537" s="7" t="s">
        <v>45</v>
      </c>
      <c r="D537" s="7" t="s">
        <v>2330</v>
      </c>
      <c r="E537" s="7" t="s">
        <v>2324</v>
      </c>
      <c r="F537" s="7" t="s">
        <v>2331</v>
      </c>
      <c r="G537" s="8" t="s">
        <v>2332</v>
      </c>
      <c r="H537" s="8" t="s">
        <v>38</v>
      </c>
      <c r="I537" s="8" t="s">
        <v>2331</v>
      </c>
      <c r="J537" s="39">
        <v>44986</v>
      </c>
      <c r="K537" s="39">
        <v>45291</v>
      </c>
      <c r="L537" s="8" t="s">
        <v>2333</v>
      </c>
      <c r="M537" s="7" t="s">
        <v>2334</v>
      </c>
      <c r="N537" s="8">
        <v>200</v>
      </c>
      <c r="O537" s="8">
        <v>150</v>
      </c>
      <c r="P537" s="7">
        <v>50</v>
      </c>
      <c r="Q537" s="7">
        <v>1</v>
      </c>
      <c r="R537" s="7">
        <v>120</v>
      </c>
      <c r="S537" s="7">
        <v>1800</v>
      </c>
      <c r="T537" s="7">
        <v>0</v>
      </c>
      <c r="U537" s="8">
        <v>28</v>
      </c>
      <c r="V537" s="8">
        <v>100</v>
      </c>
      <c r="W537" s="8" t="s">
        <v>2335</v>
      </c>
      <c r="X537" s="5" t="s">
        <v>2329</v>
      </c>
      <c r="Y537" s="40"/>
    </row>
    <row r="538" ht="57" spans="1:25">
      <c r="A538" s="5">
        <v>533</v>
      </c>
      <c r="B538" s="7" t="s">
        <v>534</v>
      </c>
      <c r="C538" s="7" t="s">
        <v>45</v>
      </c>
      <c r="D538" s="7" t="s">
        <v>2330</v>
      </c>
      <c r="E538" s="7" t="s">
        <v>2324</v>
      </c>
      <c r="F538" s="7" t="s">
        <v>2331</v>
      </c>
      <c r="G538" s="8" t="s">
        <v>2336</v>
      </c>
      <c r="H538" s="8" t="s">
        <v>38</v>
      </c>
      <c r="I538" s="8" t="s">
        <v>2331</v>
      </c>
      <c r="J538" s="23" t="s">
        <v>2337</v>
      </c>
      <c r="K538" s="23" t="s">
        <v>2338</v>
      </c>
      <c r="L538" s="8" t="s">
        <v>2339</v>
      </c>
      <c r="M538" s="8" t="s">
        <v>2340</v>
      </c>
      <c r="N538" s="8">
        <v>260</v>
      </c>
      <c r="O538" s="8">
        <v>220</v>
      </c>
      <c r="P538" s="7">
        <v>40</v>
      </c>
      <c r="Q538" s="7">
        <v>1</v>
      </c>
      <c r="R538" s="7">
        <v>527</v>
      </c>
      <c r="S538" s="7">
        <v>2680</v>
      </c>
      <c r="T538" s="7">
        <v>0</v>
      </c>
      <c r="U538" s="8">
        <v>35</v>
      </c>
      <c r="V538" s="8">
        <v>116</v>
      </c>
      <c r="W538" s="8" t="s">
        <v>2341</v>
      </c>
      <c r="X538" s="5" t="s">
        <v>2342</v>
      </c>
      <c r="Y538" s="7"/>
    </row>
    <row r="539" ht="42.75" spans="1:25">
      <c r="A539" s="5">
        <v>534</v>
      </c>
      <c r="B539" s="7" t="s">
        <v>534</v>
      </c>
      <c r="C539" s="7" t="s">
        <v>535</v>
      </c>
      <c r="D539" s="7" t="s">
        <v>53</v>
      </c>
      <c r="E539" s="7" t="s">
        <v>2324</v>
      </c>
      <c r="F539" s="7" t="s">
        <v>2343</v>
      </c>
      <c r="G539" s="8" t="s">
        <v>2344</v>
      </c>
      <c r="H539" s="8" t="s">
        <v>38</v>
      </c>
      <c r="I539" s="8" t="s">
        <v>2343</v>
      </c>
      <c r="J539" s="32">
        <v>44958</v>
      </c>
      <c r="K539" s="32">
        <v>45291</v>
      </c>
      <c r="L539" s="8" t="s">
        <v>2345</v>
      </c>
      <c r="M539" s="8" t="s">
        <v>2346</v>
      </c>
      <c r="N539" s="8">
        <v>70</v>
      </c>
      <c r="O539" s="8">
        <v>50</v>
      </c>
      <c r="P539" s="7">
        <v>20</v>
      </c>
      <c r="Q539" s="7">
        <v>1</v>
      </c>
      <c r="R539" s="7">
        <v>120</v>
      </c>
      <c r="S539" s="7">
        <v>570</v>
      </c>
      <c r="T539" s="7">
        <v>0</v>
      </c>
      <c r="U539" s="8">
        <v>7</v>
      </c>
      <c r="V539" s="8">
        <v>16</v>
      </c>
      <c r="W539" s="8" t="s">
        <v>2347</v>
      </c>
      <c r="X539" s="5" t="s">
        <v>2348</v>
      </c>
      <c r="Y539" s="7"/>
    </row>
    <row r="540" ht="57" spans="1:25">
      <c r="A540" s="5">
        <v>535</v>
      </c>
      <c r="B540" s="7" t="s">
        <v>32</v>
      </c>
      <c r="C540" s="7" t="s">
        <v>33</v>
      </c>
      <c r="D540" s="7" t="s">
        <v>116</v>
      </c>
      <c r="E540" s="7" t="s">
        <v>2324</v>
      </c>
      <c r="F540" s="7" t="s">
        <v>2343</v>
      </c>
      <c r="G540" s="8" t="s">
        <v>2349</v>
      </c>
      <c r="H540" s="8" t="s">
        <v>38</v>
      </c>
      <c r="I540" s="8" t="s">
        <v>2343</v>
      </c>
      <c r="J540" s="32">
        <v>44986</v>
      </c>
      <c r="K540" s="32" t="s">
        <v>2350</v>
      </c>
      <c r="L540" s="8" t="s">
        <v>2351</v>
      </c>
      <c r="M540" s="8" t="s">
        <v>2352</v>
      </c>
      <c r="N540" s="8">
        <v>50</v>
      </c>
      <c r="O540" s="8">
        <v>40</v>
      </c>
      <c r="P540" s="7">
        <v>10</v>
      </c>
      <c r="Q540" s="7">
        <v>1</v>
      </c>
      <c r="R540" s="7">
        <v>67</v>
      </c>
      <c r="S540" s="7">
        <v>280</v>
      </c>
      <c r="T540" s="7">
        <v>0</v>
      </c>
      <c r="U540" s="8">
        <v>4</v>
      </c>
      <c r="V540" s="8">
        <v>7</v>
      </c>
      <c r="W540" s="7" t="s">
        <v>2353</v>
      </c>
      <c r="X540" s="5" t="s">
        <v>2348</v>
      </c>
      <c r="Y540" s="7"/>
    </row>
    <row r="541" ht="42.75" spans="1:25">
      <c r="A541" s="5">
        <v>536</v>
      </c>
      <c r="B541" s="7" t="s">
        <v>32</v>
      </c>
      <c r="C541" s="7" t="s">
        <v>92</v>
      </c>
      <c r="D541" s="7" t="s">
        <v>92</v>
      </c>
      <c r="E541" s="7" t="s">
        <v>2324</v>
      </c>
      <c r="F541" s="7" t="s">
        <v>2343</v>
      </c>
      <c r="G541" s="8" t="s">
        <v>2354</v>
      </c>
      <c r="H541" s="8" t="s">
        <v>38</v>
      </c>
      <c r="I541" s="8" t="s">
        <v>2343</v>
      </c>
      <c r="J541" s="32">
        <v>44986</v>
      </c>
      <c r="K541" s="32">
        <v>45291</v>
      </c>
      <c r="L541" s="8" t="s">
        <v>2355</v>
      </c>
      <c r="M541" s="8" t="s">
        <v>2356</v>
      </c>
      <c r="N541" s="8">
        <v>16</v>
      </c>
      <c r="O541" s="8">
        <v>10</v>
      </c>
      <c r="P541" s="7">
        <v>6</v>
      </c>
      <c r="Q541" s="7">
        <v>1</v>
      </c>
      <c r="R541" s="7">
        <v>538</v>
      </c>
      <c r="S541" s="7">
        <v>2483</v>
      </c>
      <c r="T541" s="7">
        <v>0</v>
      </c>
      <c r="U541" s="8">
        <v>30</v>
      </c>
      <c r="V541" s="8">
        <v>105</v>
      </c>
      <c r="W541" s="40" t="s">
        <v>170</v>
      </c>
      <c r="X541" s="5" t="s">
        <v>2348</v>
      </c>
      <c r="Y541" s="7"/>
    </row>
    <row r="542" ht="42.75" spans="1:25">
      <c r="A542" s="5">
        <v>537</v>
      </c>
      <c r="B542" s="7" t="s">
        <v>534</v>
      </c>
      <c r="C542" s="7" t="s">
        <v>535</v>
      </c>
      <c r="D542" s="7" t="s">
        <v>53</v>
      </c>
      <c r="E542" s="7" t="s">
        <v>2324</v>
      </c>
      <c r="F542" s="7" t="s">
        <v>2357</v>
      </c>
      <c r="G542" s="8" t="s">
        <v>2358</v>
      </c>
      <c r="H542" s="8" t="s">
        <v>616</v>
      </c>
      <c r="I542" s="8" t="s">
        <v>2357</v>
      </c>
      <c r="J542" s="32">
        <v>45017</v>
      </c>
      <c r="K542" s="32">
        <v>45291</v>
      </c>
      <c r="L542" s="8" t="s">
        <v>2359</v>
      </c>
      <c r="M542" s="8" t="s">
        <v>2360</v>
      </c>
      <c r="N542" s="8">
        <v>65</v>
      </c>
      <c r="O542" s="8">
        <v>42</v>
      </c>
      <c r="P542" s="7">
        <v>23</v>
      </c>
      <c r="Q542" s="7">
        <v>1</v>
      </c>
      <c r="R542" s="7">
        <v>53</v>
      </c>
      <c r="S542" s="7">
        <v>260</v>
      </c>
      <c r="T542" s="7">
        <v>0</v>
      </c>
      <c r="U542" s="8">
        <v>10</v>
      </c>
      <c r="V542" s="8">
        <v>19</v>
      </c>
      <c r="W542" s="7" t="s">
        <v>2361</v>
      </c>
      <c r="X542" s="5" t="s">
        <v>2342</v>
      </c>
      <c r="Y542" s="7"/>
    </row>
    <row r="543" ht="42.75" spans="1:25">
      <c r="A543" s="5">
        <v>538</v>
      </c>
      <c r="B543" s="7" t="s">
        <v>32</v>
      </c>
      <c r="C543" s="7" t="s">
        <v>33</v>
      </c>
      <c r="D543" s="7" t="s">
        <v>34</v>
      </c>
      <c r="E543" s="7" t="s">
        <v>2324</v>
      </c>
      <c r="F543" s="7" t="s">
        <v>2357</v>
      </c>
      <c r="G543" s="8" t="s">
        <v>2362</v>
      </c>
      <c r="H543" s="8" t="s">
        <v>616</v>
      </c>
      <c r="I543" s="8" t="s">
        <v>2357</v>
      </c>
      <c r="J543" s="32">
        <v>44986</v>
      </c>
      <c r="K543" s="32">
        <v>45291</v>
      </c>
      <c r="L543" s="8" t="s">
        <v>2363</v>
      </c>
      <c r="M543" s="8" t="s">
        <v>2364</v>
      </c>
      <c r="N543" s="8">
        <v>220</v>
      </c>
      <c r="O543" s="8">
        <v>150</v>
      </c>
      <c r="P543" s="7">
        <v>70</v>
      </c>
      <c r="Q543" s="7">
        <v>1</v>
      </c>
      <c r="R543" s="7">
        <v>480</v>
      </c>
      <c r="S543" s="7">
        <v>800</v>
      </c>
      <c r="T543" s="7">
        <v>0</v>
      </c>
      <c r="U543" s="8">
        <v>43</v>
      </c>
      <c r="V543" s="8">
        <v>12</v>
      </c>
      <c r="W543" s="8" t="s">
        <v>2347</v>
      </c>
      <c r="X543" s="5" t="s">
        <v>2342</v>
      </c>
      <c r="Y543" s="7"/>
    </row>
    <row r="544" ht="57" spans="1:25">
      <c r="A544" s="5">
        <v>539</v>
      </c>
      <c r="B544" s="7" t="s">
        <v>534</v>
      </c>
      <c r="C544" s="7" t="s">
        <v>45</v>
      </c>
      <c r="D544" s="7" t="s">
        <v>2330</v>
      </c>
      <c r="E544" s="7" t="s">
        <v>2324</v>
      </c>
      <c r="F544" s="7" t="s">
        <v>2357</v>
      </c>
      <c r="G544" s="8" t="s">
        <v>2365</v>
      </c>
      <c r="H544" s="8" t="s">
        <v>38</v>
      </c>
      <c r="I544" s="8" t="s">
        <v>2357</v>
      </c>
      <c r="J544" s="32">
        <v>44927</v>
      </c>
      <c r="K544" s="32">
        <v>45291</v>
      </c>
      <c r="L544" s="8" t="s">
        <v>2366</v>
      </c>
      <c r="M544" s="8" t="s">
        <v>2367</v>
      </c>
      <c r="N544" s="8">
        <v>24</v>
      </c>
      <c r="O544" s="8">
        <v>20</v>
      </c>
      <c r="P544" s="7">
        <v>4</v>
      </c>
      <c r="Q544" s="7">
        <v>1</v>
      </c>
      <c r="R544" s="7">
        <v>320</v>
      </c>
      <c r="S544" s="7">
        <v>1200</v>
      </c>
      <c r="T544" s="7">
        <v>0</v>
      </c>
      <c r="U544" s="8">
        <v>43</v>
      </c>
      <c r="V544" s="8">
        <v>147</v>
      </c>
      <c r="W544" s="8" t="s">
        <v>2335</v>
      </c>
      <c r="X544" s="8" t="s">
        <v>2368</v>
      </c>
      <c r="Y544" s="7"/>
    </row>
    <row r="545" ht="57" spans="1:25">
      <c r="A545" s="5">
        <v>540</v>
      </c>
      <c r="B545" s="7" t="s">
        <v>32</v>
      </c>
      <c r="C545" s="7" t="s">
        <v>33</v>
      </c>
      <c r="D545" s="7" t="s">
        <v>508</v>
      </c>
      <c r="E545" s="7" t="s">
        <v>2324</v>
      </c>
      <c r="F545" s="7" t="s">
        <v>2357</v>
      </c>
      <c r="G545" s="8" t="s">
        <v>2369</v>
      </c>
      <c r="H545" s="8" t="s">
        <v>38</v>
      </c>
      <c r="I545" s="8" t="s">
        <v>2357</v>
      </c>
      <c r="J545" s="32">
        <v>44927</v>
      </c>
      <c r="K545" s="32">
        <v>45291</v>
      </c>
      <c r="L545" s="8" t="s">
        <v>2370</v>
      </c>
      <c r="M545" s="8" t="s">
        <v>2371</v>
      </c>
      <c r="N545" s="8">
        <v>80</v>
      </c>
      <c r="O545" s="8">
        <v>60</v>
      </c>
      <c r="P545" s="7">
        <v>20</v>
      </c>
      <c r="Q545" s="7">
        <v>1</v>
      </c>
      <c r="R545" s="7">
        <v>360</v>
      </c>
      <c r="S545" s="7">
        <v>1500</v>
      </c>
      <c r="T545" s="7">
        <v>0</v>
      </c>
      <c r="U545" s="8">
        <v>43</v>
      </c>
      <c r="V545" s="8">
        <v>147</v>
      </c>
      <c r="W545" s="8" t="s">
        <v>2347</v>
      </c>
      <c r="X545" s="8" t="s">
        <v>2372</v>
      </c>
      <c r="Y545" s="7"/>
    </row>
    <row r="546" ht="57" spans="1:25">
      <c r="A546" s="5">
        <v>541</v>
      </c>
      <c r="B546" s="7" t="s">
        <v>32</v>
      </c>
      <c r="C546" s="7" t="s">
        <v>33</v>
      </c>
      <c r="D546" s="7" t="s">
        <v>508</v>
      </c>
      <c r="E546" s="7" t="s">
        <v>2324</v>
      </c>
      <c r="F546" s="7" t="s">
        <v>2373</v>
      </c>
      <c r="G546" s="8" t="s">
        <v>2374</v>
      </c>
      <c r="H546" s="8" t="s">
        <v>38</v>
      </c>
      <c r="I546" s="8" t="s">
        <v>2373</v>
      </c>
      <c r="J546" s="32">
        <v>44927</v>
      </c>
      <c r="K546" s="32">
        <v>45291</v>
      </c>
      <c r="L546" s="8" t="s">
        <v>2375</v>
      </c>
      <c r="M546" s="8" t="s">
        <v>2376</v>
      </c>
      <c r="N546" s="8">
        <v>120</v>
      </c>
      <c r="O546" s="8">
        <v>110</v>
      </c>
      <c r="P546" s="7">
        <v>10</v>
      </c>
      <c r="Q546" s="7">
        <v>1</v>
      </c>
      <c r="R546" s="7">
        <v>32</v>
      </c>
      <c r="S546" s="7">
        <v>110</v>
      </c>
      <c r="T546" s="7">
        <v>0</v>
      </c>
      <c r="U546" s="8">
        <v>5</v>
      </c>
      <c r="V546" s="8">
        <v>11</v>
      </c>
      <c r="W546" s="7" t="s">
        <v>2353</v>
      </c>
      <c r="X546" s="8" t="s">
        <v>2372</v>
      </c>
      <c r="Y546" s="30"/>
    </row>
    <row r="547" ht="42.75" spans="1:25">
      <c r="A547" s="5">
        <v>542</v>
      </c>
      <c r="B547" s="7" t="s">
        <v>534</v>
      </c>
      <c r="C547" s="7" t="s">
        <v>45</v>
      </c>
      <c r="D547" s="7" t="s">
        <v>2330</v>
      </c>
      <c r="E547" s="7" t="s">
        <v>2324</v>
      </c>
      <c r="F547" s="7" t="s">
        <v>2373</v>
      </c>
      <c r="G547" s="8" t="s">
        <v>2377</v>
      </c>
      <c r="H547" s="8" t="s">
        <v>196</v>
      </c>
      <c r="I547" s="8" t="s">
        <v>2373</v>
      </c>
      <c r="J547" s="32">
        <v>44927</v>
      </c>
      <c r="K547" s="32">
        <v>45291</v>
      </c>
      <c r="L547" s="8" t="s">
        <v>2378</v>
      </c>
      <c r="M547" s="8" t="s">
        <v>2379</v>
      </c>
      <c r="N547" s="8">
        <v>50</v>
      </c>
      <c r="O547" s="8">
        <v>20</v>
      </c>
      <c r="P547" s="7">
        <v>30</v>
      </c>
      <c r="Q547" s="7">
        <v>1</v>
      </c>
      <c r="R547" s="7">
        <v>55</v>
      </c>
      <c r="S547" s="7">
        <v>210</v>
      </c>
      <c r="T547" s="7">
        <v>0</v>
      </c>
      <c r="U547" s="8">
        <v>8</v>
      </c>
      <c r="V547" s="8">
        <v>12</v>
      </c>
      <c r="W547" s="8" t="s">
        <v>2380</v>
      </c>
      <c r="X547" s="8" t="s">
        <v>2372</v>
      </c>
      <c r="Y547" s="30"/>
    </row>
    <row r="548" ht="42.75" spans="1:25">
      <c r="A548" s="5">
        <v>543</v>
      </c>
      <c r="B548" s="7" t="s">
        <v>32</v>
      </c>
      <c r="C548" s="7" t="s">
        <v>92</v>
      </c>
      <c r="D548" s="7" t="s">
        <v>92</v>
      </c>
      <c r="E548" s="7" t="s">
        <v>2324</v>
      </c>
      <c r="F548" s="7" t="s">
        <v>2373</v>
      </c>
      <c r="G548" s="8" t="s">
        <v>2381</v>
      </c>
      <c r="H548" s="8" t="s">
        <v>196</v>
      </c>
      <c r="I548" s="8" t="s">
        <v>2373</v>
      </c>
      <c r="J548" s="21" t="s">
        <v>2382</v>
      </c>
      <c r="K548" s="32">
        <v>45291</v>
      </c>
      <c r="L548" s="8" t="s">
        <v>2383</v>
      </c>
      <c r="M548" s="8" t="s">
        <v>2384</v>
      </c>
      <c r="N548" s="8">
        <v>10</v>
      </c>
      <c r="O548" s="8">
        <v>8</v>
      </c>
      <c r="P548" s="7">
        <v>2</v>
      </c>
      <c r="Q548" s="7">
        <v>1</v>
      </c>
      <c r="R548" s="7">
        <v>516</v>
      </c>
      <c r="S548" s="7">
        <v>2014</v>
      </c>
      <c r="T548" s="7">
        <v>0</v>
      </c>
      <c r="U548" s="8">
        <v>29</v>
      </c>
      <c r="V548" s="8">
        <v>89</v>
      </c>
      <c r="W548" s="8" t="s">
        <v>170</v>
      </c>
      <c r="X548" s="5" t="s">
        <v>2385</v>
      </c>
      <c r="Y548" s="7"/>
    </row>
    <row r="549" ht="42.75" spans="1:25">
      <c r="A549" s="5">
        <v>544</v>
      </c>
      <c r="B549" s="7" t="s">
        <v>534</v>
      </c>
      <c r="C549" s="7" t="s">
        <v>535</v>
      </c>
      <c r="D549" s="7" t="s">
        <v>53</v>
      </c>
      <c r="E549" s="7" t="s">
        <v>2324</v>
      </c>
      <c r="F549" s="7" t="s">
        <v>2373</v>
      </c>
      <c r="G549" s="8" t="s">
        <v>2386</v>
      </c>
      <c r="H549" s="8" t="s">
        <v>38</v>
      </c>
      <c r="I549" s="8" t="s">
        <v>2373</v>
      </c>
      <c r="J549" s="21" t="s">
        <v>2382</v>
      </c>
      <c r="K549" s="32">
        <v>45291</v>
      </c>
      <c r="L549" s="8" t="s">
        <v>2378</v>
      </c>
      <c r="M549" s="8" t="s">
        <v>2387</v>
      </c>
      <c r="N549" s="8">
        <v>15</v>
      </c>
      <c r="O549" s="8">
        <v>12</v>
      </c>
      <c r="P549" s="7">
        <v>3</v>
      </c>
      <c r="Q549" s="7">
        <v>1</v>
      </c>
      <c r="R549" s="7">
        <v>220</v>
      </c>
      <c r="S549" s="7">
        <v>900</v>
      </c>
      <c r="T549" s="7">
        <v>0</v>
      </c>
      <c r="U549" s="8">
        <v>16</v>
      </c>
      <c r="V549" s="8">
        <v>45</v>
      </c>
      <c r="W549" s="7" t="s">
        <v>2361</v>
      </c>
      <c r="X549" s="5" t="s">
        <v>2388</v>
      </c>
      <c r="Y549" s="7"/>
    </row>
    <row r="550" ht="57" spans="1:25">
      <c r="A550" s="5">
        <v>545</v>
      </c>
      <c r="B550" s="7" t="s">
        <v>32</v>
      </c>
      <c r="C550" s="7" t="s">
        <v>33</v>
      </c>
      <c r="D550" s="7" t="s">
        <v>508</v>
      </c>
      <c r="E550" s="7" t="s">
        <v>2324</v>
      </c>
      <c r="F550" s="7" t="s">
        <v>2389</v>
      </c>
      <c r="G550" s="8" t="s">
        <v>2390</v>
      </c>
      <c r="H550" s="8" t="s">
        <v>38</v>
      </c>
      <c r="I550" s="8" t="s">
        <v>2389</v>
      </c>
      <c r="J550" s="21" t="s">
        <v>2382</v>
      </c>
      <c r="K550" s="32">
        <v>45291</v>
      </c>
      <c r="L550" s="8" t="s">
        <v>2389</v>
      </c>
      <c r="M550" s="8" t="s">
        <v>2391</v>
      </c>
      <c r="N550" s="8">
        <v>14</v>
      </c>
      <c r="O550" s="8">
        <v>12</v>
      </c>
      <c r="P550" s="7">
        <v>2</v>
      </c>
      <c r="Q550" s="7">
        <v>1</v>
      </c>
      <c r="R550" s="7">
        <v>68</v>
      </c>
      <c r="S550" s="7">
        <v>356</v>
      </c>
      <c r="T550" s="7">
        <v>0</v>
      </c>
      <c r="U550" s="8">
        <v>6</v>
      </c>
      <c r="V550" s="8">
        <v>23</v>
      </c>
      <c r="W550" s="7" t="s">
        <v>2392</v>
      </c>
      <c r="X550" s="7" t="s">
        <v>2342</v>
      </c>
      <c r="Y550" s="7"/>
    </row>
    <row r="551" ht="28.5" spans="1:25">
      <c r="A551" s="5">
        <v>546</v>
      </c>
      <c r="B551" s="7" t="s">
        <v>534</v>
      </c>
      <c r="C551" s="7" t="s">
        <v>45</v>
      </c>
      <c r="D551" s="7" t="s">
        <v>2330</v>
      </c>
      <c r="E551" s="7" t="s">
        <v>2324</v>
      </c>
      <c r="F551" s="7" t="s">
        <v>2393</v>
      </c>
      <c r="G551" s="8" t="s">
        <v>2394</v>
      </c>
      <c r="H551" s="8" t="s">
        <v>196</v>
      </c>
      <c r="I551" s="8" t="s">
        <v>2389</v>
      </c>
      <c r="J551" s="32">
        <v>45115</v>
      </c>
      <c r="K551" s="32">
        <v>45290</v>
      </c>
      <c r="L551" s="8" t="s">
        <v>2395</v>
      </c>
      <c r="M551" s="8" t="s">
        <v>2396</v>
      </c>
      <c r="N551" s="8">
        <v>50</v>
      </c>
      <c r="O551" s="8">
        <v>30</v>
      </c>
      <c r="P551" s="7">
        <v>20</v>
      </c>
      <c r="Q551" s="7">
        <v>1</v>
      </c>
      <c r="R551" s="7">
        <v>463</v>
      </c>
      <c r="S551" s="7">
        <v>1839</v>
      </c>
      <c r="T551" s="7">
        <v>0</v>
      </c>
      <c r="U551" s="8">
        <v>31</v>
      </c>
      <c r="V551" s="8">
        <v>89</v>
      </c>
      <c r="W551" s="7" t="s">
        <v>2397</v>
      </c>
      <c r="X551" s="8" t="s">
        <v>2342</v>
      </c>
      <c r="Y551" s="7"/>
    </row>
    <row r="552" ht="42.75" spans="1:25">
      <c r="A552" s="5">
        <v>547</v>
      </c>
      <c r="B552" s="7" t="s">
        <v>534</v>
      </c>
      <c r="C552" s="7" t="s">
        <v>45</v>
      </c>
      <c r="D552" s="7" t="s">
        <v>2330</v>
      </c>
      <c r="E552" s="7" t="s">
        <v>2324</v>
      </c>
      <c r="F552" s="7" t="s">
        <v>2389</v>
      </c>
      <c r="G552" s="8" t="s">
        <v>2398</v>
      </c>
      <c r="H552" s="8" t="s">
        <v>616</v>
      </c>
      <c r="I552" s="7" t="s">
        <v>2389</v>
      </c>
      <c r="J552" s="39">
        <v>44986</v>
      </c>
      <c r="K552" s="39">
        <v>45290</v>
      </c>
      <c r="L552" s="8" t="s">
        <v>2399</v>
      </c>
      <c r="M552" s="8" t="s">
        <v>163</v>
      </c>
      <c r="N552" s="8">
        <v>35</v>
      </c>
      <c r="O552" s="8">
        <v>20</v>
      </c>
      <c r="P552" s="7">
        <v>15</v>
      </c>
      <c r="Q552" s="7">
        <v>1</v>
      </c>
      <c r="R552" s="7">
        <v>463</v>
      </c>
      <c r="S552" s="7">
        <v>1839</v>
      </c>
      <c r="T552" s="7">
        <v>0</v>
      </c>
      <c r="U552" s="8">
        <v>31</v>
      </c>
      <c r="V552" s="8">
        <v>89</v>
      </c>
      <c r="W552" s="7" t="s">
        <v>2400</v>
      </c>
      <c r="X552" s="7" t="s">
        <v>2401</v>
      </c>
      <c r="Y552" s="7"/>
    </row>
    <row r="553" ht="42.75" spans="1:25">
      <c r="A553" s="5">
        <v>548</v>
      </c>
      <c r="B553" s="7" t="s">
        <v>534</v>
      </c>
      <c r="C553" s="7" t="s">
        <v>535</v>
      </c>
      <c r="D553" s="7" t="s">
        <v>53</v>
      </c>
      <c r="E553" s="7" t="s">
        <v>2324</v>
      </c>
      <c r="F553" s="7" t="s">
        <v>2389</v>
      </c>
      <c r="G553" s="8" t="s">
        <v>2402</v>
      </c>
      <c r="H553" s="8" t="s">
        <v>38</v>
      </c>
      <c r="I553" s="8" t="s">
        <v>2389</v>
      </c>
      <c r="J553" s="21" t="s">
        <v>2382</v>
      </c>
      <c r="K553" s="32">
        <v>45291</v>
      </c>
      <c r="L553" s="8" t="s">
        <v>2403</v>
      </c>
      <c r="M553" s="8" t="s">
        <v>2404</v>
      </c>
      <c r="N553" s="8">
        <v>30</v>
      </c>
      <c r="O553" s="8">
        <v>25</v>
      </c>
      <c r="P553" s="7">
        <v>5</v>
      </c>
      <c r="Q553" s="7">
        <v>1</v>
      </c>
      <c r="R553" s="7">
        <v>124</v>
      </c>
      <c r="S553" s="7">
        <v>464</v>
      </c>
      <c r="T553" s="7">
        <v>0</v>
      </c>
      <c r="U553" s="8">
        <v>15</v>
      </c>
      <c r="V553" s="8">
        <v>58</v>
      </c>
      <c r="W553" s="7" t="s">
        <v>2361</v>
      </c>
      <c r="X553" s="5" t="s">
        <v>2342</v>
      </c>
      <c r="Y553" s="7"/>
    </row>
    <row r="554" ht="42.75" spans="1:25">
      <c r="A554" s="5">
        <v>549</v>
      </c>
      <c r="B554" s="7" t="s">
        <v>32</v>
      </c>
      <c r="C554" s="7" t="s">
        <v>33</v>
      </c>
      <c r="D554" s="7" t="s">
        <v>34</v>
      </c>
      <c r="E554" s="7" t="s">
        <v>2324</v>
      </c>
      <c r="F554" s="7" t="s">
        <v>2405</v>
      </c>
      <c r="G554" s="8" t="s">
        <v>2406</v>
      </c>
      <c r="H554" s="9" t="s">
        <v>79</v>
      </c>
      <c r="I554" s="8" t="s">
        <v>2405</v>
      </c>
      <c r="J554" s="23" t="s">
        <v>2407</v>
      </c>
      <c r="K554" s="26" t="s">
        <v>2350</v>
      </c>
      <c r="L554" s="8" t="s">
        <v>2408</v>
      </c>
      <c r="M554" s="8" t="s">
        <v>2409</v>
      </c>
      <c r="N554" s="8">
        <v>100</v>
      </c>
      <c r="O554" s="8">
        <v>50</v>
      </c>
      <c r="P554" s="7">
        <v>50</v>
      </c>
      <c r="Q554" s="7">
        <v>1</v>
      </c>
      <c r="R554" s="7">
        <v>600</v>
      </c>
      <c r="S554" s="7">
        <v>2450</v>
      </c>
      <c r="T554" s="7">
        <v>0</v>
      </c>
      <c r="U554" s="8">
        <v>40</v>
      </c>
      <c r="V554" s="8">
        <v>197</v>
      </c>
      <c r="W554" s="7" t="s">
        <v>2353</v>
      </c>
      <c r="X554" s="7" t="s">
        <v>2342</v>
      </c>
      <c r="Y554" s="7"/>
    </row>
    <row r="555" ht="42.75" spans="1:25">
      <c r="A555" s="5">
        <v>550</v>
      </c>
      <c r="B555" s="7" t="s">
        <v>32</v>
      </c>
      <c r="C555" s="7" t="s">
        <v>92</v>
      </c>
      <c r="D555" s="7" t="s">
        <v>92</v>
      </c>
      <c r="E555" s="7" t="s">
        <v>2324</v>
      </c>
      <c r="F555" s="7" t="s">
        <v>2405</v>
      </c>
      <c r="G555" s="8" t="s">
        <v>2410</v>
      </c>
      <c r="H555" s="8" t="s">
        <v>38</v>
      </c>
      <c r="I555" s="8" t="s">
        <v>2405</v>
      </c>
      <c r="J555" s="23" t="s">
        <v>2411</v>
      </c>
      <c r="K555" s="23" t="s">
        <v>2412</v>
      </c>
      <c r="L555" s="8" t="s">
        <v>2413</v>
      </c>
      <c r="M555" s="8" t="s">
        <v>2384</v>
      </c>
      <c r="N555" s="11">
        <v>100</v>
      </c>
      <c r="O555" s="11">
        <v>50</v>
      </c>
      <c r="P555" s="11">
        <v>50</v>
      </c>
      <c r="Q555" s="7">
        <v>1</v>
      </c>
      <c r="R555" s="7">
        <v>636</v>
      </c>
      <c r="S555" s="7">
        <v>2450</v>
      </c>
      <c r="T555" s="7">
        <v>0</v>
      </c>
      <c r="U555" s="8">
        <v>54</v>
      </c>
      <c r="V555" s="8">
        <v>171</v>
      </c>
      <c r="W555" s="8" t="s">
        <v>170</v>
      </c>
      <c r="X555" s="7" t="s">
        <v>2342</v>
      </c>
      <c r="Y555" s="7"/>
    </row>
    <row r="556" ht="42.75" spans="1:25">
      <c r="A556" s="5">
        <v>551</v>
      </c>
      <c r="B556" s="7" t="s">
        <v>534</v>
      </c>
      <c r="C556" s="7" t="s">
        <v>535</v>
      </c>
      <c r="D556" s="7" t="s">
        <v>53</v>
      </c>
      <c r="E556" s="7" t="s">
        <v>2324</v>
      </c>
      <c r="F556" s="7" t="s">
        <v>2405</v>
      </c>
      <c r="G556" s="8" t="s">
        <v>2414</v>
      </c>
      <c r="H556" s="8" t="s">
        <v>38</v>
      </c>
      <c r="I556" s="8" t="s">
        <v>2405</v>
      </c>
      <c r="J556" s="23" t="s">
        <v>2411</v>
      </c>
      <c r="K556" s="23" t="s">
        <v>2415</v>
      </c>
      <c r="L556" s="8" t="s">
        <v>2416</v>
      </c>
      <c r="M556" s="8" t="s">
        <v>2417</v>
      </c>
      <c r="N556" s="8">
        <v>40</v>
      </c>
      <c r="O556" s="8">
        <v>25</v>
      </c>
      <c r="P556" s="7">
        <v>15</v>
      </c>
      <c r="Q556" s="7">
        <v>1</v>
      </c>
      <c r="R556" s="7">
        <v>112</v>
      </c>
      <c r="S556" s="7">
        <v>412</v>
      </c>
      <c r="T556" s="7">
        <v>0</v>
      </c>
      <c r="U556" s="8">
        <v>7</v>
      </c>
      <c r="V556" s="8">
        <v>24</v>
      </c>
      <c r="W556" s="7" t="s">
        <v>2361</v>
      </c>
      <c r="X556" s="7" t="s">
        <v>2418</v>
      </c>
      <c r="Y556" s="7"/>
    </row>
    <row r="557" ht="42.75" spans="1:25">
      <c r="A557" s="5">
        <v>552</v>
      </c>
      <c r="B557" s="7" t="s">
        <v>32</v>
      </c>
      <c r="C557" s="7" t="s">
        <v>33</v>
      </c>
      <c r="D557" s="7" t="s">
        <v>34</v>
      </c>
      <c r="E557" s="7" t="s">
        <v>2324</v>
      </c>
      <c r="F557" s="7" t="s">
        <v>2419</v>
      </c>
      <c r="G557" s="7" t="s">
        <v>2420</v>
      </c>
      <c r="H557" s="7" t="s">
        <v>38</v>
      </c>
      <c r="I557" s="8" t="s">
        <v>2419</v>
      </c>
      <c r="J557" s="23" t="s">
        <v>2421</v>
      </c>
      <c r="K557" s="23" t="s">
        <v>2415</v>
      </c>
      <c r="L557" s="7" t="s">
        <v>2422</v>
      </c>
      <c r="M557" s="7" t="s">
        <v>2423</v>
      </c>
      <c r="N557" s="7">
        <v>45.5</v>
      </c>
      <c r="O557" s="7">
        <v>30</v>
      </c>
      <c r="P557" s="7">
        <v>15.5</v>
      </c>
      <c r="Q557" s="7">
        <v>1</v>
      </c>
      <c r="R557" s="7">
        <v>58</v>
      </c>
      <c r="S557" s="7">
        <v>198</v>
      </c>
      <c r="T557" s="7">
        <v>0</v>
      </c>
      <c r="U557" s="7">
        <v>7</v>
      </c>
      <c r="V557" s="7">
        <v>16</v>
      </c>
      <c r="W557" s="7" t="s">
        <v>2353</v>
      </c>
      <c r="X557" s="7" t="s">
        <v>2424</v>
      </c>
      <c r="Y557" s="7"/>
    </row>
    <row r="558" ht="42.75" spans="1:25">
      <c r="A558" s="5">
        <v>553</v>
      </c>
      <c r="B558" s="7" t="s">
        <v>534</v>
      </c>
      <c r="C558" s="7" t="s">
        <v>535</v>
      </c>
      <c r="D558" s="7" t="s">
        <v>53</v>
      </c>
      <c r="E558" s="7" t="s">
        <v>2324</v>
      </c>
      <c r="F558" s="7" t="s">
        <v>2419</v>
      </c>
      <c r="G558" s="8" t="s">
        <v>2425</v>
      </c>
      <c r="H558" s="9" t="s">
        <v>79</v>
      </c>
      <c r="I558" s="8" t="s">
        <v>2419</v>
      </c>
      <c r="J558" s="23" t="s">
        <v>2411</v>
      </c>
      <c r="K558" s="23" t="s">
        <v>2415</v>
      </c>
      <c r="L558" s="8" t="s">
        <v>2426</v>
      </c>
      <c r="M558" s="8" t="s">
        <v>2427</v>
      </c>
      <c r="N558" s="8">
        <v>15</v>
      </c>
      <c r="O558" s="8">
        <v>5</v>
      </c>
      <c r="P558" s="7">
        <v>10</v>
      </c>
      <c r="Q558" s="7">
        <v>1</v>
      </c>
      <c r="R558" s="7">
        <v>135</v>
      </c>
      <c r="S558" s="7">
        <v>468</v>
      </c>
      <c r="T558" s="7">
        <v>0</v>
      </c>
      <c r="U558" s="8">
        <v>12</v>
      </c>
      <c r="V558" s="8">
        <v>51</v>
      </c>
      <c r="W558" s="7" t="s">
        <v>2361</v>
      </c>
      <c r="X558" s="7" t="s">
        <v>2428</v>
      </c>
      <c r="Y558" s="7"/>
    </row>
    <row r="559" ht="42.75" spans="1:25">
      <c r="A559" s="5">
        <v>554</v>
      </c>
      <c r="B559" s="7" t="s">
        <v>32</v>
      </c>
      <c r="C559" s="7" t="s">
        <v>33</v>
      </c>
      <c r="D559" s="7" t="s">
        <v>34</v>
      </c>
      <c r="E559" s="7" t="s">
        <v>2324</v>
      </c>
      <c r="F559" s="7" t="s">
        <v>2429</v>
      </c>
      <c r="G559" s="8" t="s">
        <v>2430</v>
      </c>
      <c r="H559" s="8" t="s">
        <v>38</v>
      </c>
      <c r="I559" s="8" t="s">
        <v>2429</v>
      </c>
      <c r="J559" s="23" t="s">
        <v>2411</v>
      </c>
      <c r="K559" s="23" t="s">
        <v>2415</v>
      </c>
      <c r="L559" s="8" t="s">
        <v>2429</v>
      </c>
      <c r="M559" s="8" t="s">
        <v>2431</v>
      </c>
      <c r="N559" s="8">
        <v>60</v>
      </c>
      <c r="O559" s="8">
        <v>50</v>
      </c>
      <c r="P559" s="7">
        <v>10</v>
      </c>
      <c r="Q559" s="7">
        <v>1</v>
      </c>
      <c r="R559" s="7">
        <v>430</v>
      </c>
      <c r="S559" s="7">
        <v>1880</v>
      </c>
      <c r="T559" s="7">
        <v>0</v>
      </c>
      <c r="U559" s="8">
        <v>137</v>
      </c>
      <c r="V559" s="8">
        <v>116</v>
      </c>
      <c r="W559" s="7" t="s">
        <v>2353</v>
      </c>
      <c r="X559" s="7" t="s">
        <v>2432</v>
      </c>
      <c r="Y559" s="7"/>
    </row>
    <row r="560" ht="42.75" spans="1:25">
      <c r="A560" s="5">
        <v>555</v>
      </c>
      <c r="B560" s="7" t="s">
        <v>32</v>
      </c>
      <c r="C560" s="7" t="s">
        <v>92</v>
      </c>
      <c r="D560" s="7" t="s">
        <v>92</v>
      </c>
      <c r="E560" s="7" t="s">
        <v>2324</v>
      </c>
      <c r="F560" s="7" t="s">
        <v>2429</v>
      </c>
      <c r="G560" s="8" t="s">
        <v>2433</v>
      </c>
      <c r="H560" s="8" t="s">
        <v>38</v>
      </c>
      <c r="I560" s="8" t="s">
        <v>2429</v>
      </c>
      <c r="J560" s="23" t="s">
        <v>2434</v>
      </c>
      <c r="K560" s="23" t="s">
        <v>2415</v>
      </c>
      <c r="L560" s="8" t="s">
        <v>2429</v>
      </c>
      <c r="M560" s="8" t="s">
        <v>2435</v>
      </c>
      <c r="N560" s="8">
        <v>7</v>
      </c>
      <c r="O560" s="8">
        <v>6</v>
      </c>
      <c r="P560" s="7">
        <v>1</v>
      </c>
      <c r="Q560" s="7">
        <v>1</v>
      </c>
      <c r="R560" s="7">
        <v>430</v>
      </c>
      <c r="S560" s="7">
        <v>1880</v>
      </c>
      <c r="T560" s="7">
        <v>0</v>
      </c>
      <c r="U560" s="8">
        <v>137</v>
      </c>
      <c r="V560" s="8">
        <v>116</v>
      </c>
      <c r="W560" s="8" t="s">
        <v>170</v>
      </c>
      <c r="X560" s="7" t="s">
        <v>2436</v>
      </c>
      <c r="Y560" s="7"/>
    </row>
    <row r="561" ht="57" spans="1:25">
      <c r="A561" s="5">
        <v>556</v>
      </c>
      <c r="B561" s="7" t="s">
        <v>534</v>
      </c>
      <c r="C561" s="7" t="s">
        <v>535</v>
      </c>
      <c r="D561" s="7" t="s">
        <v>53</v>
      </c>
      <c r="E561" s="7" t="s">
        <v>2324</v>
      </c>
      <c r="F561" s="7" t="s">
        <v>2429</v>
      </c>
      <c r="G561" s="8" t="s">
        <v>2437</v>
      </c>
      <c r="H561" s="8" t="s">
        <v>38</v>
      </c>
      <c r="I561" s="8" t="s">
        <v>2429</v>
      </c>
      <c r="J561" s="32">
        <v>45107</v>
      </c>
      <c r="K561" s="32">
        <v>45168</v>
      </c>
      <c r="L561" s="8" t="s">
        <v>2429</v>
      </c>
      <c r="M561" s="8" t="s">
        <v>2438</v>
      </c>
      <c r="N561" s="8">
        <v>120</v>
      </c>
      <c r="O561" s="8">
        <v>120</v>
      </c>
      <c r="P561" s="7">
        <v>0</v>
      </c>
      <c r="Q561" s="7">
        <v>1</v>
      </c>
      <c r="R561" s="7">
        <v>220</v>
      </c>
      <c r="S561" s="7">
        <v>910</v>
      </c>
      <c r="T561" s="7">
        <v>0</v>
      </c>
      <c r="U561" s="8">
        <v>137</v>
      </c>
      <c r="V561" s="8">
        <v>116</v>
      </c>
      <c r="W561" s="7" t="s">
        <v>2361</v>
      </c>
      <c r="X561" s="7" t="s">
        <v>2439</v>
      </c>
      <c r="Y561" s="7"/>
    </row>
    <row r="562" ht="42.75" spans="1:25">
      <c r="A562" s="5">
        <v>557</v>
      </c>
      <c r="B562" s="7" t="s">
        <v>534</v>
      </c>
      <c r="C562" s="7" t="s">
        <v>535</v>
      </c>
      <c r="D562" s="7" t="s">
        <v>53</v>
      </c>
      <c r="E562" s="7" t="s">
        <v>2324</v>
      </c>
      <c r="F562" s="7" t="s">
        <v>2440</v>
      </c>
      <c r="G562" s="8" t="s">
        <v>2441</v>
      </c>
      <c r="H562" s="8" t="s">
        <v>616</v>
      </c>
      <c r="I562" s="8" t="s">
        <v>2440</v>
      </c>
      <c r="J562" s="32">
        <v>45107</v>
      </c>
      <c r="K562" s="32">
        <v>45168</v>
      </c>
      <c r="L562" s="8" t="s">
        <v>2442</v>
      </c>
      <c r="M562" s="8" t="s">
        <v>2360</v>
      </c>
      <c r="N562" s="8">
        <v>59</v>
      </c>
      <c r="O562" s="8">
        <v>38</v>
      </c>
      <c r="P562" s="7">
        <v>21</v>
      </c>
      <c r="Q562" s="7">
        <v>1</v>
      </c>
      <c r="R562" s="7">
        <v>53</v>
      </c>
      <c r="S562" s="7">
        <v>260</v>
      </c>
      <c r="T562" s="7">
        <v>0</v>
      </c>
      <c r="U562" s="8">
        <v>10</v>
      </c>
      <c r="V562" s="8">
        <v>19</v>
      </c>
      <c r="W562" s="7" t="s">
        <v>2361</v>
      </c>
      <c r="X562" s="7" t="s">
        <v>2443</v>
      </c>
      <c r="Y562" s="7"/>
    </row>
    <row r="563" ht="42.75" spans="1:25">
      <c r="A563" s="5">
        <v>558</v>
      </c>
      <c r="B563" s="7" t="s">
        <v>32</v>
      </c>
      <c r="C563" s="7" t="s">
        <v>33</v>
      </c>
      <c r="D563" s="7" t="s">
        <v>34</v>
      </c>
      <c r="E563" s="7" t="s">
        <v>2324</v>
      </c>
      <c r="F563" s="7" t="s">
        <v>2440</v>
      </c>
      <c r="G563" s="8" t="s">
        <v>2444</v>
      </c>
      <c r="H563" s="8" t="s">
        <v>616</v>
      </c>
      <c r="I563" s="8" t="s">
        <v>2440</v>
      </c>
      <c r="J563" s="18">
        <v>44958</v>
      </c>
      <c r="K563" s="18">
        <v>45261</v>
      </c>
      <c r="L563" s="8" t="s">
        <v>2445</v>
      </c>
      <c r="M563" s="8" t="s">
        <v>2446</v>
      </c>
      <c r="N563" s="11">
        <v>100</v>
      </c>
      <c r="O563" s="11">
        <v>50</v>
      </c>
      <c r="P563" s="11">
        <v>50</v>
      </c>
      <c r="Q563" s="7">
        <v>1</v>
      </c>
      <c r="R563" s="7">
        <v>480</v>
      </c>
      <c r="S563" s="7">
        <v>2610</v>
      </c>
      <c r="T563" s="7">
        <v>1</v>
      </c>
      <c r="U563" s="8">
        <v>50</v>
      </c>
      <c r="V563" s="8">
        <v>143</v>
      </c>
      <c r="W563" s="7" t="s">
        <v>2353</v>
      </c>
      <c r="X563" s="5" t="s">
        <v>2348</v>
      </c>
      <c r="Y563" s="7"/>
    </row>
    <row r="564" ht="57" spans="1:25">
      <c r="A564" s="5">
        <v>559</v>
      </c>
      <c r="B564" s="7" t="s">
        <v>534</v>
      </c>
      <c r="C564" s="7" t="s">
        <v>45</v>
      </c>
      <c r="D564" s="7" t="s">
        <v>2330</v>
      </c>
      <c r="E564" s="7" t="s">
        <v>2324</v>
      </c>
      <c r="F564" s="7" t="s">
        <v>2440</v>
      </c>
      <c r="G564" s="8" t="s">
        <v>2447</v>
      </c>
      <c r="H564" s="8" t="s">
        <v>616</v>
      </c>
      <c r="I564" s="8" t="s">
        <v>2440</v>
      </c>
      <c r="J564" s="18">
        <v>44986</v>
      </c>
      <c r="K564" s="18">
        <v>45170</v>
      </c>
      <c r="L564" s="8" t="s">
        <v>2448</v>
      </c>
      <c r="M564" s="8" t="s">
        <v>2449</v>
      </c>
      <c r="N564" s="8">
        <v>270</v>
      </c>
      <c r="O564" s="8">
        <v>100</v>
      </c>
      <c r="P564" s="7">
        <v>170</v>
      </c>
      <c r="Q564" s="7">
        <v>1</v>
      </c>
      <c r="R564" s="7">
        <v>651</v>
      </c>
      <c r="S564" s="7">
        <v>3081</v>
      </c>
      <c r="T564" s="7">
        <v>1</v>
      </c>
      <c r="U564" s="8">
        <v>50</v>
      </c>
      <c r="V564" s="8">
        <v>143</v>
      </c>
      <c r="W564" s="8" t="s">
        <v>2450</v>
      </c>
      <c r="X564" s="5" t="s">
        <v>2348</v>
      </c>
      <c r="Y564" s="7"/>
    </row>
    <row r="565" ht="42.75" spans="1:25">
      <c r="A565" s="5">
        <v>560</v>
      </c>
      <c r="B565" s="7" t="s">
        <v>534</v>
      </c>
      <c r="C565" s="7" t="s">
        <v>535</v>
      </c>
      <c r="D565" s="7" t="s">
        <v>53</v>
      </c>
      <c r="E565" s="7" t="s">
        <v>2324</v>
      </c>
      <c r="F565" s="7" t="s">
        <v>2451</v>
      </c>
      <c r="G565" s="8" t="s">
        <v>2452</v>
      </c>
      <c r="H565" s="8" t="s">
        <v>38</v>
      </c>
      <c r="I565" s="8" t="s">
        <v>2451</v>
      </c>
      <c r="J565" s="18">
        <v>45078</v>
      </c>
      <c r="K565" s="18">
        <v>45200</v>
      </c>
      <c r="L565" s="8" t="s">
        <v>2453</v>
      </c>
      <c r="M565" s="8" t="s">
        <v>2454</v>
      </c>
      <c r="N565" s="8">
        <v>30</v>
      </c>
      <c r="O565" s="8">
        <v>25</v>
      </c>
      <c r="P565" s="7">
        <v>5</v>
      </c>
      <c r="Q565" s="7">
        <v>1</v>
      </c>
      <c r="R565" s="7">
        <v>50</v>
      </c>
      <c r="S565" s="7">
        <v>200</v>
      </c>
      <c r="T565" s="7">
        <v>1</v>
      </c>
      <c r="U565" s="8">
        <v>6</v>
      </c>
      <c r="V565" s="8">
        <v>11</v>
      </c>
      <c r="W565" s="7" t="s">
        <v>2361</v>
      </c>
      <c r="X565" s="5" t="s">
        <v>2342</v>
      </c>
      <c r="Y565" s="7"/>
    </row>
    <row r="566" ht="57" spans="1:25">
      <c r="A566" s="5">
        <v>561</v>
      </c>
      <c r="B566" s="7" t="s">
        <v>32</v>
      </c>
      <c r="C566" s="7" t="s">
        <v>33</v>
      </c>
      <c r="D566" s="7" t="s">
        <v>116</v>
      </c>
      <c r="E566" s="7" t="s">
        <v>2324</v>
      </c>
      <c r="F566" s="7" t="s">
        <v>2451</v>
      </c>
      <c r="G566" s="8" t="s">
        <v>2455</v>
      </c>
      <c r="H566" s="8" t="s">
        <v>38</v>
      </c>
      <c r="I566" s="8" t="s">
        <v>2451</v>
      </c>
      <c r="J566" s="18">
        <v>45139</v>
      </c>
      <c r="K566" s="18">
        <v>45231</v>
      </c>
      <c r="L566" s="8" t="s">
        <v>2456</v>
      </c>
      <c r="M566" s="8" t="s">
        <v>2457</v>
      </c>
      <c r="N566" s="8">
        <v>90</v>
      </c>
      <c r="O566" s="8">
        <v>70</v>
      </c>
      <c r="P566" s="7">
        <v>20</v>
      </c>
      <c r="Q566" s="7">
        <v>1</v>
      </c>
      <c r="R566" s="7">
        <v>80</v>
      </c>
      <c r="S566" s="7">
        <v>500</v>
      </c>
      <c r="T566" s="7">
        <v>1</v>
      </c>
      <c r="U566" s="8">
        <v>7</v>
      </c>
      <c r="V566" s="8">
        <v>22</v>
      </c>
      <c r="W566" s="7" t="s">
        <v>2458</v>
      </c>
      <c r="X566" s="5" t="s">
        <v>2342</v>
      </c>
      <c r="Y566" s="7"/>
    </row>
    <row r="567" ht="57" spans="1:25">
      <c r="A567" s="5">
        <v>562</v>
      </c>
      <c r="B567" s="7" t="s">
        <v>32</v>
      </c>
      <c r="C567" s="7" t="s">
        <v>33</v>
      </c>
      <c r="D567" s="7" t="s">
        <v>116</v>
      </c>
      <c r="E567" s="7" t="s">
        <v>2324</v>
      </c>
      <c r="F567" s="7" t="s">
        <v>2459</v>
      </c>
      <c r="G567" s="8" t="s">
        <v>2460</v>
      </c>
      <c r="H567" s="9" t="s">
        <v>79</v>
      </c>
      <c r="I567" s="8" t="s">
        <v>2459</v>
      </c>
      <c r="J567" s="23" t="s">
        <v>2411</v>
      </c>
      <c r="K567" s="23" t="s">
        <v>2415</v>
      </c>
      <c r="L567" s="8" t="s">
        <v>2456</v>
      </c>
      <c r="M567" s="8" t="s">
        <v>663</v>
      </c>
      <c r="N567" s="11">
        <v>100</v>
      </c>
      <c r="O567" s="11">
        <v>50</v>
      </c>
      <c r="P567" s="11">
        <v>50</v>
      </c>
      <c r="Q567" s="7">
        <v>1</v>
      </c>
      <c r="R567" s="7">
        <v>426</v>
      </c>
      <c r="S567" s="7">
        <v>1890</v>
      </c>
      <c r="T567" s="7">
        <v>0</v>
      </c>
      <c r="U567" s="8">
        <v>33</v>
      </c>
      <c r="V567" s="8">
        <v>93</v>
      </c>
      <c r="W567" s="7" t="s">
        <v>2353</v>
      </c>
      <c r="X567" s="7" t="s">
        <v>2432</v>
      </c>
      <c r="Y567" s="7"/>
    </row>
    <row r="568" ht="42.75" spans="1:25">
      <c r="A568" s="5">
        <v>563</v>
      </c>
      <c r="B568" s="7" t="s">
        <v>32</v>
      </c>
      <c r="C568" s="7" t="s">
        <v>92</v>
      </c>
      <c r="D568" s="7" t="s">
        <v>92</v>
      </c>
      <c r="E568" s="7" t="s">
        <v>2324</v>
      </c>
      <c r="F568" s="7" t="s">
        <v>2451</v>
      </c>
      <c r="G568" s="8" t="s">
        <v>2461</v>
      </c>
      <c r="H568" s="8" t="s">
        <v>38</v>
      </c>
      <c r="I568" s="8" t="s">
        <v>2451</v>
      </c>
      <c r="J568" s="23" t="s">
        <v>2411</v>
      </c>
      <c r="K568" s="23" t="s">
        <v>2415</v>
      </c>
      <c r="L568" s="8" t="s">
        <v>2448</v>
      </c>
      <c r="M568" s="8" t="s">
        <v>2462</v>
      </c>
      <c r="N568" s="8">
        <v>12</v>
      </c>
      <c r="O568" s="8">
        <v>10</v>
      </c>
      <c r="P568" s="7">
        <v>2</v>
      </c>
      <c r="Q568" s="7">
        <v>1</v>
      </c>
      <c r="R568" s="7">
        <v>426</v>
      </c>
      <c r="S568" s="7">
        <v>1890</v>
      </c>
      <c r="T568" s="7">
        <v>0</v>
      </c>
      <c r="U568" s="8">
        <v>33</v>
      </c>
      <c r="V568" s="8">
        <v>93</v>
      </c>
      <c r="W568" s="8" t="s">
        <v>170</v>
      </c>
      <c r="X568" s="7" t="s">
        <v>2432</v>
      </c>
      <c r="Y568" s="7"/>
    </row>
    <row r="569" ht="57" spans="1:25">
      <c r="A569" s="5">
        <v>564</v>
      </c>
      <c r="B569" s="7" t="s">
        <v>534</v>
      </c>
      <c r="C569" s="7" t="s">
        <v>535</v>
      </c>
      <c r="D569" s="7" t="s">
        <v>53</v>
      </c>
      <c r="E569" s="7" t="s">
        <v>2324</v>
      </c>
      <c r="F569" s="7" t="s">
        <v>2463</v>
      </c>
      <c r="G569" s="8" t="s">
        <v>2464</v>
      </c>
      <c r="H569" s="8" t="s">
        <v>616</v>
      </c>
      <c r="I569" s="8" t="s">
        <v>2463</v>
      </c>
      <c r="J569" s="23" t="s">
        <v>2465</v>
      </c>
      <c r="K569" s="23" t="s">
        <v>2415</v>
      </c>
      <c r="L569" s="8" t="s">
        <v>2466</v>
      </c>
      <c r="M569" s="8" t="s">
        <v>2467</v>
      </c>
      <c r="N569" s="8">
        <v>30</v>
      </c>
      <c r="O569" s="8">
        <v>20</v>
      </c>
      <c r="P569" s="7">
        <v>10</v>
      </c>
      <c r="Q569" s="7">
        <v>1</v>
      </c>
      <c r="R569" s="7" t="s">
        <v>2468</v>
      </c>
      <c r="S569" s="7" t="s">
        <v>2469</v>
      </c>
      <c r="T569" s="7">
        <v>0</v>
      </c>
      <c r="U569" s="8" t="s">
        <v>2470</v>
      </c>
      <c r="V569" s="8" t="s">
        <v>2471</v>
      </c>
      <c r="W569" s="7" t="s">
        <v>2361</v>
      </c>
      <c r="X569" s="7" t="s">
        <v>2424</v>
      </c>
      <c r="Y569" s="7"/>
    </row>
    <row r="570" ht="57" spans="1:25">
      <c r="A570" s="5">
        <v>565</v>
      </c>
      <c r="B570" s="7" t="s">
        <v>32</v>
      </c>
      <c r="C570" s="7" t="s">
        <v>535</v>
      </c>
      <c r="D570" s="7" t="s">
        <v>116</v>
      </c>
      <c r="E570" s="7" t="s">
        <v>2324</v>
      </c>
      <c r="F570" s="7" t="s">
        <v>2463</v>
      </c>
      <c r="G570" s="8" t="s">
        <v>2472</v>
      </c>
      <c r="H570" s="8" t="s">
        <v>38</v>
      </c>
      <c r="I570" s="8" t="s">
        <v>2463</v>
      </c>
      <c r="J570" s="23" t="s">
        <v>2465</v>
      </c>
      <c r="K570" s="23" t="s">
        <v>2415</v>
      </c>
      <c r="L570" s="8" t="s">
        <v>2466</v>
      </c>
      <c r="M570" s="8" t="s">
        <v>2473</v>
      </c>
      <c r="N570" s="8">
        <v>100</v>
      </c>
      <c r="O570" s="8">
        <v>80</v>
      </c>
      <c r="P570" s="7">
        <v>20</v>
      </c>
      <c r="Q570" s="7">
        <v>1</v>
      </c>
      <c r="R570" s="7" t="s">
        <v>2468</v>
      </c>
      <c r="S570" s="7" t="s">
        <v>2469</v>
      </c>
      <c r="T570" s="7">
        <v>0</v>
      </c>
      <c r="U570" s="8" t="s">
        <v>2470</v>
      </c>
      <c r="V570" s="8" t="s">
        <v>2471</v>
      </c>
      <c r="W570" s="8" t="s">
        <v>170</v>
      </c>
      <c r="X570" s="7" t="s">
        <v>2439</v>
      </c>
      <c r="Y570" s="7"/>
    </row>
    <row r="571" ht="42.75" spans="1:25">
      <c r="A571" s="5">
        <v>566</v>
      </c>
      <c r="B571" s="7" t="s">
        <v>534</v>
      </c>
      <c r="C571" s="7" t="s">
        <v>535</v>
      </c>
      <c r="D571" s="7" t="s">
        <v>53</v>
      </c>
      <c r="E571" s="7" t="s">
        <v>2324</v>
      </c>
      <c r="F571" s="7" t="s">
        <v>2474</v>
      </c>
      <c r="G571" s="8" t="s">
        <v>2475</v>
      </c>
      <c r="H571" s="8" t="s">
        <v>38</v>
      </c>
      <c r="I571" s="8" t="s">
        <v>2474</v>
      </c>
      <c r="J571" s="39">
        <v>44986</v>
      </c>
      <c r="K571" s="39">
        <v>45229</v>
      </c>
      <c r="L571" s="8" t="s">
        <v>2476</v>
      </c>
      <c r="M571" s="8" t="s">
        <v>2477</v>
      </c>
      <c r="N571" s="8">
        <v>195</v>
      </c>
      <c r="O571" s="8">
        <v>120</v>
      </c>
      <c r="P571" s="7">
        <v>75</v>
      </c>
      <c r="Q571" s="7">
        <v>1</v>
      </c>
      <c r="R571" s="7">
        <v>463</v>
      </c>
      <c r="S571" s="7">
        <v>1839</v>
      </c>
      <c r="T571" s="7">
        <v>0</v>
      </c>
      <c r="U571" s="8">
        <v>31</v>
      </c>
      <c r="V571" s="8">
        <v>89</v>
      </c>
      <c r="W571" s="7" t="s">
        <v>2361</v>
      </c>
      <c r="X571" s="7" t="s">
        <v>2478</v>
      </c>
      <c r="Y571" s="7"/>
    </row>
    <row r="572" ht="57" spans="1:25">
      <c r="A572" s="5">
        <v>567</v>
      </c>
      <c r="B572" s="7" t="s">
        <v>32</v>
      </c>
      <c r="C572" s="7" t="s">
        <v>33</v>
      </c>
      <c r="D572" s="7" t="s">
        <v>116</v>
      </c>
      <c r="E572" s="7" t="s">
        <v>2324</v>
      </c>
      <c r="F572" s="7" t="s">
        <v>2474</v>
      </c>
      <c r="G572" s="8" t="s">
        <v>2479</v>
      </c>
      <c r="H572" s="8" t="s">
        <v>38</v>
      </c>
      <c r="I572" s="8" t="s">
        <v>2474</v>
      </c>
      <c r="J572" s="39">
        <v>44986</v>
      </c>
      <c r="K572" s="39">
        <v>45290</v>
      </c>
      <c r="L572" s="8" t="s">
        <v>2480</v>
      </c>
      <c r="M572" s="7" t="s">
        <v>2481</v>
      </c>
      <c r="N572" s="8">
        <v>65</v>
      </c>
      <c r="O572" s="8">
        <v>40</v>
      </c>
      <c r="P572" s="7">
        <v>25</v>
      </c>
      <c r="Q572" s="7">
        <v>1</v>
      </c>
      <c r="R572" s="7">
        <v>463</v>
      </c>
      <c r="S572" s="7">
        <v>1839</v>
      </c>
      <c r="T572" s="7">
        <v>0</v>
      </c>
      <c r="U572" s="8">
        <v>31</v>
      </c>
      <c r="V572" s="8">
        <v>89</v>
      </c>
      <c r="W572" s="7" t="s">
        <v>2482</v>
      </c>
      <c r="X572" s="7" t="s">
        <v>2478</v>
      </c>
      <c r="Y572" s="7"/>
    </row>
    <row r="573" ht="42.75" spans="1:25">
      <c r="A573" s="5">
        <v>568</v>
      </c>
      <c r="B573" s="7" t="s">
        <v>534</v>
      </c>
      <c r="C573" s="7" t="s">
        <v>45</v>
      </c>
      <c r="D573" s="7" t="s">
        <v>2330</v>
      </c>
      <c r="E573" s="7" t="s">
        <v>2324</v>
      </c>
      <c r="F573" s="7" t="s">
        <v>2474</v>
      </c>
      <c r="G573" s="8" t="s">
        <v>2483</v>
      </c>
      <c r="H573" s="8" t="s">
        <v>616</v>
      </c>
      <c r="I573" s="8" t="s">
        <v>2474</v>
      </c>
      <c r="J573" s="39">
        <v>44986</v>
      </c>
      <c r="K573" s="39">
        <v>45290</v>
      </c>
      <c r="L573" s="8" t="s">
        <v>2484</v>
      </c>
      <c r="M573" s="8" t="s">
        <v>2485</v>
      </c>
      <c r="N573" s="8">
        <v>35</v>
      </c>
      <c r="O573" s="8">
        <v>20</v>
      </c>
      <c r="P573" s="7">
        <v>15</v>
      </c>
      <c r="Q573" s="7">
        <v>1</v>
      </c>
      <c r="R573" s="7">
        <v>463</v>
      </c>
      <c r="S573" s="7">
        <v>1839</v>
      </c>
      <c r="T573" s="7">
        <v>0</v>
      </c>
      <c r="U573" s="8">
        <v>31</v>
      </c>
      <c r="V573" s="8">
        <v>89</v>
      </c>
      <c r="W573" s="7" t="s">
        <v>2400</v>
      </c>
      <c r="X573" s="7" t="s">
        <v>2401</v>
      </c>
      <c r="Y573" s="7"/>
    </row>
    <row r="574" ht="42.75" spans="1:25">
      <c r="A574" s="5">
        <v>569</v>
      </c>
      <c r="B574" s="7" t="s">
        <v>534</v>
      </c>
      <c r="C574" s="7" t="s">
        <v>45</v>
      </c>
      <c r="D574" s="7" t="s">
        <v>2330</v>
      </c>
      <c r="E574" s="7" t="s">
        <v>2324</v>
      </c>
      <c r="F574" s="7" t="s">
        <v>2474</v>
      </c>
      <c r="G574" s="8" t="s">
        <v>2486</v>
      </c>
      <c r="H574" s="8" t="s">
        <v>38</v>
      </c>
      <c r="I574" s="8" t="s">
        <v>2474</v>
      </c>
      <c r="J574" s="39">
        <v>44986</v>
      </c>
      <c r="K574" s="39">
        <v>45290</v>
      </c>
      <c r="L574" s="8" t="s">
        <v>2484</v>
      </c>
      <c r="M574" s="8" t="s">
        <v>2487</v>
      </c>
      <c r="N574" s="8">
        <v>36</v>
      </c>
      <c r="O574" s="8">
        <v>24</v>
      </c>
      <c r="P574" s="7">
        <v>12</v>
      </c>
      <c r="Q574" s="7">
        <v>1</v>
      </c>
      <c r="R574" s="7">
        <v>463</v>
      </c>
      <c r="S574" s="7">
        <v>1839</v>
      </c>
      <c r="T574" s="7">
        <v>0</v>
      </c>
      <c r="U574" s="8">
        <v>31</v>
      </c>
      <c r="V574" s="8">
        <v>89</v>
      </c>
      <c r="W574" s="7" t="s">
        <v>2400</v>
      </c>
      <c r="X574" s="7" t="s">
        <v>2401</v>
      </c>
      <c r="Y574" s="7"/>
    </row>
    <row r="575" ht="42.75" spans="1:25">
      <c r="A575" s="5">
        <v>570</v>
      </c>
      <c r="B575" s="7" t="s">
        <v>534</v>
      </c>
      <c r="C575" s="7" t="s">
        <v>45</v>
      </c>
      <c r="D575" s="7" t="s">
        <v>2330</v>
      </c>
      <c r="E575" s="7" t="s">
        <v>2324</v>
      </c>
      <c r="F575" s="7" t="s">
        <v>2474</v>
      </c>
      <c r="G575" s="8" t="s">
        <v>2488</v>
      </c>
      <c r="H575" s="8" t="s">
        <v>616</v>
      </c>
      <c r="I575" s="8" t="s">
        <v>2474</v>
      </c>
      <c r="J575" s="39">
        <v>44986</v>
      </c>
      <c r="K575" s="39">
        <v>45290</v>
      </c>
      <c r="L575" s="8" t="s">
        <v>2484</v>
      </c>
      <c r="M575" s="8" t="s">
        <v>2489</v>
      </c>
      <c r="N575" s="11">
        <v>100</v>
      </c>
      <c r="O575" s="11">
        <v>50</v>
      </c>
      <c r="P575" s="11">
        <v>50</v>
      </c>
      <c r="Q575" s="7">
        <v>1</v>
      </c>
      <c r="R575" s="7">
        <v>463</v>
      </c>
      <c r="S575" s="7">
        <v>1839</v>
      </c>
      <c r="T575" s="7">
        <v>0</v>
      </c>
      <c r="U575" s="8">
        <v>31</v>
      </c>
      <c r="V575" s="8">
        <v>89</v>
      </c>
      <c r="W575" s="7" t="s">
        <v>2400</v>
      </c>
      <c r="X575" s="7" t="s">
        <v>2401</v>
      </c>
      <c r="Y575" s="7"/>
    </row>
    <row r="576" ht="57" spans="1:25">
      <c r="A576" s="5">
        <v>571</v>
      </c>
      <c r="B576" s="7" t="s">
        <v>534</v>
      </c>
      <c r="C576" s="7" t="s">
        <v>535</v>
      </c>
      <c r="D576" s="7" t="s">
        <v>53</v>
      </c>
      <c r="E576" s="7" t="s">
        <v>2324</v>
      </c>
      <c r="F576" s="7" t="s">
        <v>2474</v>
      </c>
      <c r="G576" s="8" t="s">
        <v>2490</v>
      </c>
      <c r="H576" s="8" t="s">
        <v>38</v>
      </c>
      <c r="I576" s="8" t="s">
        <v>2474</v>
      </c>
      <c r="J576" s="39">
        <v>44927</v>
      </c>
      <c r="K576" s="39">
        <v>45291</v>
      </c>
      <c r="L576" s="8" t="s">
        <v>2476</v>
      </c>
      <c r="M576" s="8" t="s">
        <v>2491</v>
      </c>
      <c r="N576" s="8">
        <v>60</v>
      </c>
      <c r="O576" s="8">
        <v>40</v>
      </c>
      <c r="P576" s="7">
        <v>20</v>
      </c>
      <c r="Q576" s="7">
        <v>1</v>
      </c>
      <c r="R576" s="7">
        <v>123</v>
      </c>
      <c r="S576" s="7">
        <v>356</v>
      </c>
      <c r="T576" s="7">
        <v>0</v>
      </c>
      <c r="U576" s="8">
        <v>31</v>
      </c>
      <c r="V576" s="8">
        <v>89</v>
      </c>
      <c r="W576" s="7" t="s">
        <v>2492</v>
      </c>
      <c r="X576" s="7" t="s">
        <v>2348</v>
      </c>
      <c r="Y576" s="7"/>
    </row>
    <row r="577" ht="42.75" spans="1:25">
      <c r="A577" s="5">
        <v>572</v>
      </c>
      <c r="B577" s="7" t="s">
        <v>32</v>
      </c>
      <c r="C577" s="7" t="s">
        <v>92</v>
      </c>
      <c r="D577" s="7" t="s">
        <v>92</v>
      </c>
      <c r="E577" s="7" t="s">
        <v>2324</v>
      </c>
      <c r="F577" s="7" t="s">
        <v>2474</v>
      </c>
      <c r="G577" s="8" t="s">
        <v>2493</v>
      </c>
      <c r="H577" s="8" t="s">
        <v>38</v>
      </c>
      <c r="I577" s="8" t="s">
        <v>2474</v>
      </c>
      <c r="J577" s="39">
        <v>44927</v>
      </c>
      <c r="K577" s="39">
        <v>45291</v>
      </c>
      <c r="L577" s="8" t="s">
        <v>2484</v>
      </c>
      <c r="M577" s="8" t="s">
        <v>2494</v>
      </c>
      <c r="N577" s="8">
        <v>35</v>
      </c>
      <c r="O577" s="8">
        <v>20</v>
      </c>
      <c r="P577" s="7">
        <v>15</v>
      </c>
      <c r="Q577" s="7">
        <v>1</v>
      </c>
      <c r="R577" s="7">
        <v>463</v>
      </c>
      <c r="S577" s="7">
        <v>1839</v>
      </c>
      <c r="T577" s="7">
        <v>0</v>
      </c>
      <c r="U577" s="8">
        <v>31</v>
      </c>
      <c r="V577" s="8">
        <v>89</v>
      </c>
      <c r="W577" s="8" t="s">
        <v>170</v>
      </c>
      <c r="X577" s="7" t="s">
        <v>2348</v>
      </c>
      <c r="Y577" s="7"/>
    </row>
    <row r="578" ht="28.5" spans="1:25">
      <c r="A578" s="5">
        <v>573</v>
      </c>
      <c r="B578" s="7" t="s">
        <v>534</v>
      </c>
      <c r="C578" s="7" t="s">
        <v>45</v>
      </c>
      <c r="D578" s="7" t="s">
        <v>2330</v>
      </c>
      <c r="E578" s="7" t="s">
        <v>2324</v>
      </c>
      <c r="F578" s="7" t="s">
        <v>2495</v>
      </c>
      <c r="G578" s="8" t="s">
        <v>2496</v>
      </c>
      <c r="H578" s="8" t="s">
        <v>38</v>
      </c>
      <c r="I578" s="8" t="s">
        <v>2495</v>
      </c>
      <c r="J578" s="26">
        <v>44927</v>
      </c>
      <c r="K578" s="26">
        <v>45261</v>
      </c>
      <c r="L578" s="8" t="s">
        <v>2497</v>
      </c>
      <c r="M578" s="8" t="s">
        <v>2498</v>
      </c>
      <c r="N578" s="8">
        <v>8</v>
      </c>
      <c r="O578" s="8">
        <v>6</v>
      </c>
      <c r="P578" s="7">
        <v>2</v>
      </c>
      <c r="Q578" s="7">
        <v>1</v>
      </c>
      <c r="R578" s="7">
        <v>598</v>
      </c>
      <c r="S578" s="7">
        <v>2340</v>
      </c>
      <c r="T578" s="7">
        <v>0</v>
      </c>
      <c r="U578" s="8">
        <v>32</v>
      </c>
      <c r="V578" s="8">
        <v>104</v>
      </c>
      <c r="W578" s="7" t="s">
        <v>2397</v>
      </c>
      <c r="X578" s="7" t="s">
        <v>2348</v>
      </c>
      <c r="Y578" s="7"/>
    </row>
    <row r="579" ht="28.5" spans="1:25">
      <c r="A579" s="5">
        <v>574</v>
      </c>
      <c r="B579" s="7" t="s">
        <v>534</v>
      </c>
      <c r="C579" s="7" t="s">
        <v>45</v>
      </c>
      <c r="D579" s="7" t="s">
        <v>2330</v>
      </c>
      <c r="E579" s="7" t="s">
        <v>2324</v>
      </c>
      <c r="F579" s="7" t="s">
        <v>2495</v>
      </c>
      <c r="G579" s="8" t="s">
        <v>2499</v>
      </c>
      <c r="H579" s="8" t="s">
        <v>38</v>
      </c>
      <c r="I579" s="8" t="s">
        <v>2495</v>
      </c>
      <c r="J579" s="26">
        <v>44927</v>
      </c>
      <c r="K579" s="26">
        <v>45261</v>
      </c>
      <c r="L579" s="8" t="s">
        <v>2497</v>
      </c>
      <c r="M579" s="8" t="s">
        <v>2500</v>
      </c>
      <c r="N579" s="8">
        <v>8</v>
      </c>
      <c r="O579" s="8">
        <v>6</v>
      </c>
      <c r="P579" s="7">
        <v>2</v>
      </c>
      <c r="Q579" s="7">
        <v>1</v>
      </c>
      <c r="R579" s="7">
        <v>598</v>
      </c>
      <c r="S579" s="7">
        <v>2340</v>
      </c>
      <c r="T579" s="7">
        <v>0</v>
      </c>
      <c r="U579" s="8">
        <v>32</v>
      </c>
      <c r="V579" s="8">
        <v>104</v>
      </c>
      <c r="W579" s="7" t="s">
        <v>2397</v>
      </c>
      <c r="X579" s="7" t="s">
        <v>2348</v>
      </c>
      <c r="Y579" s="7"/>
    </row>
    <row r="580" ht="57" spans="1:25">
      <c r="A580" s="5">
        <v>575</v>
      </c>
      <c r="B580" s="7" t="s">
        <v>32</v>
      </c>
      <c r="C580" s="7" t="s">
        <v>33</v>
      </c>
      <c r="D580" s="7" t="s">
        <v>116</v>
      </c>
      <c r="E580" s="7" t="s">
        <v>2324</v>
      </c>
      <c r="F580" s="7" t="s">
        <v>2495</v>
      </c>
      <c r="G580" s="8" t="s">
        <v>2501</v>
      </c>
      <c r="H580" s="8" t="s">
        <v>38</v>
      </c>
      <c r="I580" s="8" t="s">
        <v>2495</v>
      </c>
      <c r="J580" s="39">
        <v>44927</v>
      </c>
      <c r="K580" s="39">
        <v>45291</v>
      </c>
      <c r="L580" s="8" t="s">
        <v>2502</v>
      </c>
      <c r="M580" s="8" t="s">
        <v>2503</v>
      </c>
      <c r="N580" s="11">
        <v>100</v>
      </c>
      <c r="O580" s="11">
        <v>50</v>
      </c>
      <c r="P580" s="11">
        <v>50</v>
      </c>
      <c r="Q580" s="7">
        <v>1</v>
      </c>
      <c r="R580" s="7">
        <v>598</v>
      </c>
      <c r="S580" s="7">
        <v>2340</v>
      </c>
      <c r="T580" s="7">
        <v>0</v>
      </c>
      <c r="U580" s="8">
        <v>32</v>
      </c>
      <c r="V580" s="8">
        <v>104</v>
      </c>
      <c r="W580" s="7" t="s">
        <v>2504</v>
      </c>
      <c r="X580" s="7" t="s">
        <v>2342</v>
      </c>
      <c r="Y580" s="7"/>
    </row>
    <row r="581" ht="28.5" spans="1:25">
      <c r="A581" s="5">
        <v>576</v>
      </c>
      <c r="B581" s="7" t="s">
        <v>534</v>
      </c>
      <c r="C581" s="7" t="s">
        <v>45</v>
      </c>
      <c r="D581" s="7" t="s">
        <v>2330</v>
      </c>
      <c r="E581" s="7" t="s">
        <v>2324</v>
      </c>
      <c r="F581" s="7" t="s">
        <v>2495</v>
      </c>
      <c r="G581" s="8" t="s">
        <v>2505</v>
      </c>
      <c r="H581" s="8" t="s">
        <v>38</v>
      </c>
      <c r="I581" s="8" t="s">
        <v>2495</v>
      </c>
      <c r="J581" s="39">
        <v>44927</v>
      </c>
      <c r="K581" s="39">
        <v>45290</v>
      </c>
      <c r="L581" s="8" t="s">
        <v>2506</v>
      </c>
      <c r="M581" s="8" t="s">
        <v>2507</v>
      </c>
      <c r="N581" s="8">
        <v>200</v>
      </c>
      <c r="O581" s="8">
        <v>100</v>
      </c>
      <c r="P581" s="7">
        <v>100</v>
      </c>
      <c r="Q581" s="7">
        <v>1</v>
      </c>
      <c r="R581" s="7">
        <v>598</v>
      </c>
      <c r="S581" s="7">
        <v>2340</v>
      </c>
      <c r="T581" s="7">
        <v>0</v>
      </c>
      <c r="U581" s="8">
        <v>32</v>
      </c>
      <c r="V581" s="8">
        <v>104</v>
      </c>
      <c r="W581" s="7" t="s">
        <v>2397</v>
      </c>
      <c r="X581" s="7" t="s">
        <v>2342</v>
      </c>
      <c r="Y581" s="7"/>
    </row>
    <row r="582" ht="28.5" spans="1:25">
      <c r="A582" s="5">
        <v>577</v>
      </c>
      <c r="B582" s="7" t="s">
        <v>534</v>
      </c>
      <c r="C582" s="7" t="s">
        <v>45</v>
      </c>
      <c r="D582" s="7" t="s">
        <v>2330</v>
      </c>
      <c r="E582" s="7" t="s">
        <v>2324</v>
      </c>
      <c r="F582" s="7" t="s">
        <v>2393</v>
      </c>
      <c r="G582" s="8" t="s">
        <v>2508</v>
      </c>
      <c r="H582" s="8" t="s">
        <v>196</v>
      </c>
      <c r="I582" s="8" t="s">
        <v>2393</v>
      </c>
      <c r="J582" s="26">
        <v>44927</v>
      </c>
      <c r="K582" s="26">
        <v>45261</v>
      </c>
      <c r="L582" s="8" t="s">
        <v>2497</v>
      </c>
      <c r="M582" s="8" t="s">
        <v>2509</v>
      </c>
      <c r="N582" s="8">
        <v>70</v>
      </c>
      <c r="O582" s="8">
        <v>40</v>
      </c>
      <c r="P582" s="7">
        <v>30</v>
      </c>
      <c r="Q582" s="7">
        <v>1</v>
      </c>
      <c r="R582" s="7">
        <v>67</v>
      </c>
      <c r="S582" s="7">
        <v>236</v>
      </c>
      <c r="T582" s="7">
        <v>0</v>
      </c>
      <c r="U582" s="8">
        <v>17</v>
      </c>
      <c r="V582" s="8">
        <v>43</v>
      </c>
      <c r="W582" s="7" t="s">
        <v>2397</v>
      </c>
      <c r="X582" s="7" t="s">
        <v>2348</v>
      </c>
      <c r="Y582" s="30"/>
    </row>
    <row r="583" ht="57" spans="1:25">
      <c r="A583" s="5">
        <v>578</v>
      </c>
      <c r="B583" s="7" t="s">
        <v>32</v>
      </c>
      <c r="C583" s="7" t="s">
        <v>33</v>
      </c>
      <c r="D583" s="7" t="s">
        <v>116</v>
      </c>
      <c r="E583" s="7" t="s">
        <v>2324</v>
      </c>
      <c r="F583" s="7" t="s">
        <v>2393</v>
      </c>
      <c r="G583" s="8" t="s">
        <v>2510</v>
      </c>
      <c r="H583" s="8" t="s">
        <v>616</v>
      </c>
      <c r="I583" s="8" t="s">
        <v>2393</v>
      </c>
      <c r="J583" s="26">
        <v>44927</v>
      </c>
      <c r="K583" s="26">
        <v>45261</v>
      </c>
      <c r="L583" s="8" t="s">
        <v>2511</v>
      </c>
      <c r="M583" s="7" t="s">
        <v>2512</v>
      </c>
      <c r="N583" s="11">
        <v>100</v>
      </c>
      <c r="O583" s="11">
        <v>50</v>
      </c>
      <c r="P583" s="11">
        <v>50</v>
      </c>
      <c r="Q583" s="7">
        <v>1</v>
      </c>
      <c r="R583" s="7">
        <v>560</v>
      </c>
      <c r="S583" s="7">
        <v>2340</v>
      </c>
      <c r="T583" s="7">
        <v>0</v>
      </c>
      <c r="U583" s="8">
        <v>57</v>
      </c>
      <c r="V583" s="8">
        <v>156</v>
      </c>
      <c r="W583" s="7" t="s">
        <v>2513</v>
      </c>
      <c r="X583" s="7" t="s">
        <v>2514</v>
      </c>
      <c r="Y583" s="30"/>
    </row>
    <row r="584" ht="28.5" spans="1:25">
      <c r="A584" s="5">
        <v>579</v>
      </c>
      <c r="B584" s="7" t="s">
        <v>32</v>
      </c>
      <c r="C584" s="7" t="s">
        <v>33</v>
      </c>
      <c r="D584" s="7" t="s">
        <v>34</v>
      </c>
      <c r="E584" s="7" t="s">
        <v>2324</v>
      </c>
      <c r="F584" s="7" t="s">
        <v>2393</v>
      </c>
      <c r="G584" s="7" t="s">
        <v>2515</v>
      </c>
      <c r="H584" s="8" t="s">
        <v>38</v>
      </c>
      <c r="I584" s="8" t="s">
        <v>2393</v>
      </c>
      <c r="J584" s="31">
        <v>44927</v>
      </c>
      <c r="K584" s="31">
        <v>45261</v>
      </c>
      <c r="L584" s="8" t="s">
        <v>2393</v>
      </c>
      <c r="M584" s="7" t="s">
        <v>2516</v>
      </c>
      <c r="N584" s="8">
        <v>28</v>
      </c>
      <c r="O584" s="8">
        <v>15</v>
      </c>
      <c r="P584" s="7">
        <v>13</v>
      </c>
      <c r="Q584" s="7">
        <v>1</v>
      </c>
      <c r="R584" s="7">
        <v>560</v>
      </c>
      <c r="S584" s="7">
        <v>2340</v>
      </c>
      <c r="T584" s="7">
        <v>0</v>
      </c>
      <c r="U584" s="8">
        <v>57</v>
      </c>
      <c r="V584" s="8">
        <v>156</v>
      </c>
      <c r="W584" s="7" t="s">
        <v>2513</v>
      </c>
      <c r="X584" s="8" t="s">
        <v>2342</v>
      </c>
      <c r="Y584" s="8"/>
    </row>
    <row r="585" ht="42.75" spans="1:25">
      <c r="A585" s="5">
        <v>580</v>
      </c>
      <c r="B585" s="7" t="s">
        <v>534</v>
      </c>
      <c r="C585" s="7" t="s">
        <v>45</v>
      </c>
      <c r="D585" s="7" t="s">
        <v>2330</v>
      </c>
      <c r="E585" s="7" t="s">
        <v>2324</v>
      </c>
      <c r="F585" s="7" t="s">
        <v>2393</v>
      </c>
      <c r="G585" s="8" t="s">
        <v>2517</v>
      </c>
      <c r="H585" s="8" t="s">
        <v>196</v>
      </c>
      <c r="I585" s="8" t="s">
        <v>2393</v>
      </c>
      <c r="J585" s="31">
        <v>44927</v>
      </c>
      <c r="K585" s="31">
        <v>45261</v>
      </c>
      <c r="L585" s="8" t="s">
        <v>2497</v>
      </c>
      <c r="M585" s="8" t="s">
        <v>2518</v>
      </c>
      <c r="N585" s="8">
        <v>20</v>
      </c>
      <c r="O585" s="8">
        <v>10</v>
      </c>
      <c r="P585" s="7">
        <v>10</v>
      </c>
      <c r="Q585" s="7">
        <v>1</v>
      </c>
      <c r="R585" s="7">
        <v>63</v>
      </c>
      <c r="S585" s="7">
        <v>286</v>
      </c>
      <c r="T585" s="7">
        <v>0</v>
      </c>
      <c r="U585" s="8">
        <v>16</v>
      </c>
      <c r="V585" s="8">
        <v>47</v>
      </c>
      <c r="W585" s="8" t="s">
        <v>2519</v>
      </c>
      <c r="X585" s="8" t="s">
        <v>2342</v>
      </c>
      <c r="Y585" s="8"/>
    </row>
    <row r="586" ht="28.5" spans="1:25">
      <c r="A586" s="5">
        <v>581</v>
      </c>
      <c r="B586" s="7" t="s">
        <v>534</v>
      </c>
      <c r="C586" s="7" t="s">
        <v>45</v>
      </c>
      <c r="D586" s="7" t="s">
        <v>2330</v>
      </c>
      <c r="E586" s="7" t="s">
        <v>2324</v>
      </c>
      <c r="F586" s="7" t="s">
        <v>2393</v>
      </c>
      <c r="G586" s="8" t="s">
        <v>2520</v>
      </c>
      <c r="H586" s="8" t="s">
        <v>196</v>
      </c>
      <c r="I586" s="8" t="s">
        <v>2393</v>
      </c>
      <c r="J586" s="32">
        <v>45115</v>
      </c>
      <c r="K586" s="32">
        <v>45290</v>
      </c>
      <c r="L586" s="8" t="s">
        <v>2521</v>
      </c>
      <c r="M586" s="8" t="s">
        <v>2522</v>
      </c>
      <c r="N586" s="8">
        <v>35</v>
      </c>
      <c r="O586" s="8">
        <v>18</v>
      </c>
      <c r="P586" s="7">
        <v>17</v>
      </c>
      <c r="Q586" s="7">
        <v>1</v>
      </c>
      <c r="R586" s="7">
        <v>45</v>
      </c>
      <c r="S586" s="7">
        <v>196</v>
      </c>
      <c r="T586" s="7">
        <v>0</v>
      </c>
      <c r="U586" s="8">
        <v>12</v>
      </c>
      <c r="V586" s="8">
        <v>36</v>
      </c>
      <c r="W586" s="7" t="s">
        <v>2397</v>
      </c>
      <c r="X586" s="8" t="s">
        <v>2342</v>
      </c>
      <c r="Y586" s="8"/>
    </row>
    <row r="587" ht="57" spans="1:25">
      <c r="A587" s="5">
        <v>582</v>
      </c>
      <c r="B587" s="7" t="s">
        <v>534</v>
      </c>
      <c r="C587" s="7" t="s">
        <v>535</v>
      </c>
      <c r="D587" s="7" t="s">
        <v>53</v>
      </c>
      <c r="E587" s="7" t="s">
        <v>2324</v>
      </c>
      <c r="F587" s="7" t="s">
        <v>2393</v>
      </c>
      <c r="G587" s="8" t="s">
        <v>2523</v>
      </c>
      <c r="H587" s="8" t="s">
        <v>38</v>
      </c>
      <c r="I587" s="8" t="s">
        <v>2393</v>
      </c>
      <c r="J587" s="32">
        <v>44986</v>
      </c>
      <c r="K587" s="32">
        <v>45044</v>
      </c>
      <c r="L587" s="8" t="s">
        <v>2393</v>
      </c>
      <c r="M587" s="8" t="s">
        <v>2524</v>
      </c>
      <c r="N587" s="8">
        <v>65</v>
      </c>
      <c r="O587" s="8">
        <v>35</v>
      </c>
      <c r="P587" s="7">
        <v>30</v>
      </c>
      <c r="Q587" s="7">
        <v>1</v>
      </c>
      <c r="R587" s="7">
        <v>75</v>
      </c>
      <c r="S587" s="7">
        <v>257</v>
      </c>
      <c r="T587" s="7">
        <v>0</v>
      </c>
      <c r="U587" s="8">
        <v>6</v>
      </c>
      <c r="V587" s="8">
        <v>19</v>
      </c>
      <c r="W587" s="7" t="s">
        <v>2525</v>
      </c>
      <c r="X587" s="8" t="s">
        <v>2526</v>
      </c>
      <c r="Y587" s="8"/>
    </row>
    <row r="588" ht="28.5" spans="1:25">
      <c r="A588" s="5">
        <v>583</v>
      </c>
      <c r="B588" s="7" t="s">
        <v>534</v>
      </c>
      <c r="C588" s="7" t="s">
        <v>45</v>
      </c>
      <c r="D588" s="7" t="s">
        <v>2330</v>
      </c>
      <c r="E588" s="7" t="s">
        <v>2324</v>
      </c>
      <c r="F588" s="7" t="s">
        <v>2393</v>
      </c>
      <c r="G588" s="8" t="s">
        <v>2527</v>
      </c>
      <c r="H588" s="8" t="s">
        <v>196</v>
      </c>
      <c r="I588" s="8" t="s">
        <v>2393</v>
      </c>
      <c r="J588" s="32">
        <v>44995</v>
      </c>
      <c r="K588" s="32">
        <v>45097</v>
      </c>
      <c r="L588" s="8" t="s">
        <v>2393</v>
      </c>
      <c r="M588" s="8" t="s">
        <v>2528</v>
      </c>
      <c r="N588" s="8">
        <v>60</v>
      </c>
      <c r="O588" s="8">
        <v>15</v>
      </c>
      <c r="P588" s="7">
        <v>45</v>
      </c>
      <c r="Q588" s="7">
        <v>1</v>
      </c>
      <c r="R588" s="7">
        <v>182</v>
      </c>
      <c r="S588" s="7">
        <v>620</v>
      </c>
      <c r="T588" s="7">
        <v>0</v>
      </c>
      <c r="U588" s="8">
        <v>27</v>
      </c>
      <c r="V588" s="8">
        <v>68</v>
      </c>
      <c r="W588" s="7" t="s">
        <v>2397</v>
      </c>
      <c r="X588" s="8" t="s">
        <v>2342</v>
      </c>
      <c r="Y588" s="8"/>
    </row>
    <row r="589" ht="28.5" spans="1:25">
      <c r="A589" s="5">
        <v>584</v>
      </c>
      <c r="B589" s="7" t="s">
        <v>32</v>
      </c>
      <c r="C589" s="7" t="s">
        <v>92</v>
      </c>
      <c r="D589" s="7" t="s">
        <v>92</v>
      </c>
      <c r="E589" s="7" t="s">
        <v>2324</v>
      </c>
      <c r="F589" s="7" t="s">
        <v>2393</v>
      </c>
      <c r="G589" s="8" t="s">
        <v>2529</v>
      </c>
      <c r="H589" s="8" t="s">
        <v>38</v>
      </c>
      <c r="I589" s="8" t="s">
        <v>2393</v>
      </c>
      <c r="J589" s="23" t="s">
        <v>2530</v>
      </c>
      <c r="K589" s="23" t="s">
        <v>631</v>
      </c>
      <c r="L589" s="8" t="s">
        <v>2393</v>
      </c>
      <c r="M589" s="8" t="s">
        <v>2531</v>
      </c>
      <c r="N589" s="8">
        <v>30</v>
      </c>
      <c r="O589" s="8">
        <v>20</v>
      </c>
      <c r="P589" s="7">
        <v>10</v>
      </c>
      <c r="Q589" s="7">
        <v>1</v>
      </c>
      <c r="R589" s="7">
        <v>649</v>
      </c>
      <c r="S589" s="7">
        <v>2547</v>
      </c>
      <c r="T589" s="7">
        <v>0</v>
      </c>
      <c r="U589" s="8">
        <v>61</v>
      </c>
      <c r="V589" s="8">
        <v>176</v>
      </c>
      <c r="W589" s="8" t="s">
        <v>170</v>
      </c>
      <c r="X589" s="7" t="s">
        <v>2424</v>
      </c>
      <c r="Y589" s="7"/>
    </row>
    <row r="590" ht="71.25" spans="1:25">
      <c r="A590" s="5">
        <v>585</v>
      </c>
      <c r="B590" s="8" t="s">
        <v>534</v>
      </c>
      <c r="C590" s="8" t="s">
        <v>45</v>
      </c>
      <c r="D590" s="8" t="s">
        <v>46</v>
      </c>
      <c r="E590" s="8" t="s">
        <v>2532</v>
      </c>
      <c r="F590" s="8" t="s">
        <v>2533</v>
      </c>
      <c r="G590" s="8" t="s">
        <v>2534</v>
      </c>
      <c r="H590" s="8" t="s">
        <v>196</v>
      </c>
      <c r="I590" s="8" t="s">
        <v>2533</v>
      </c>
      <c r="J590" s="8">
        <v>2023.5</v>
      </c>
      <c r="K590" s="8">
        <v>2023.11</v>
      </c>
      <c r="L590" s="8" t="s">
        <v>2533</v>
      </c>
      <c r="M590" s="8" t="s">
        <v>2535</v>
      </c>
      <c r="N590" s="8">
        <v>110</v>
      </c>
      <c r="O590" s="8">
        <v>10</v>
      </c>
      <c r="P590" s="8">
        <v>100</v>
      </c>
      <c r="Q590" s="8">
        <v>1</v>
      </c>
      <c r="R590" s="8">
        <v>386</v>
      </c>
      <c r="S590" s="8">
        <v>1560</v>
      </c>
      <c r="T590" s="8">
        <v>0</v>
      </c>
      <c r="U590" s="8">
        <v>32</v>
      </c>
      <c r="V590" s="8">
        <v>79</v>
      </c>
      <c r="W590" s="8" t="s">
        <v>2536</v>
      </c>
      <c r="X590" s="8" t="s">
        <v>2537</v>
      </c>
      <c r="Y590" s="8"/>
    </row>
    <row r="591" ht="71.25" spans="1:25">
      <c r="A591" s="5">
        <v>586</v>
      </c>
      <c r="B591" s="8" t="s">
        <v>534</v>
      </c>
      <c r="C591" s="8" t="s">
        <v>45</v>
      </c>
      <c r="D591" s="8" t="s">
        <v>275</v>
      </c>
      <c r="E591" s="8" t="s">
        <v>2532</v>
      </c>
      <c r="F591" s="8" t="s">
        <v>2533</v>
      </c>
      <c r="G591" s="8" t="s">
        <v>2538</v>
      </c>
      <c r="H591" s="8" t="s">
        <v>38</v>
      </c>
      <c r="I591" s="8" t="s">
        <v>2539</v>
      </c>
      <c r="J591" s="8">
        <v>2023.2</v>
      </c>
      <c r="K591" s="8">
        <v>2023.12</v>
      </c>
      <c r="L591" s="8" t="s">
        <v>2533</v>
      </c>
      <c r="M591" s="8" t="s">
        <v>2540</v>
      </c>
      <c r="N591" s="8">
        <v>60</v>
      </c>
      <c r="O591" s="8">
        <v>10</v>
      </c>
      <c r="P591" s="8">
        <v>50</v>
      </c>
      <c r="Q591" s="8">
        <v>1</v>
      </c>
      <c r="R591" s="8">
        <v>125</v>
      </c>
      <c r="S591" s="8">
        <v>489</v>
      </c>
      <c r="T591" s="8">
        <v>0</v>
      </c>
      <c r="U591" s="8">
        <v>32</v>
      </c>
      <c r="V591" s="8">
        <v>79</v>
      </c>
      <c r="W591" s="8" t="s">
        <v>2536</v>
      </c>
      <c r="X591" s="8" t="s">
        <v>2537</v>
      </c>
      <c r="Y591" s="8"/>
    </row>
    <row r="592" ht="42.75" spans="1:25">
      <c r="A592" s="5">
        <v>587</v>
      </c>
      <c r="B592" s="8" t="s">
        <v>534</v>
      </c>
      <c r="C592" s="8" t="s">
        <v>535</v>
      </c>
      <c r="D592" s="8" t="s">
        <v>53</v>
      </c>
      <c r="E592" s="8" t="s">
        <v>2532</v>
      </c>
      <c r="F592" s="8" t="s">
        <v>2533</v>
      </c>
      <c r="G592" s="8" t="s">
        <v>2541</v>
      </c>
      <c r="H592" s="8" t="s">
        <v>38</v>
      </c>
      <c r="I592" s="8" t="s">
        <v>2542</v>
      </c>
      <c r="J592" s="8">
        <v>2023.2</v>
      </c>
      <c r="K592" s="8">
        <v>2023.11</v>
      </c>
      <c r="L592" s="8" t="s">
        <v>2533</v>
      </c>
      <c r="M592" s="8" t="s">
        <v>2543</v>
      </c>
      <c r="N592" s="8">
        <v>50</v>
      </c>
      <c r="O592" s="8">
        <v>10</v>
      </c>
      <c r="P592" s="8">
        <v>40</v>
      </c>
      <c r="Q592" s="8">
        <v>1</v>
      </c>
      <c r="R592" s="8">
        <v>133</v>
      </c>
      <c r="S592" s="8">
        <v>546</v>
      </c>
      <c r="T592" s="8">
        <v>0</v>
      </c>
      <c r="U592" s="8">
        <v>6</v>
      </c>
      <c r="V592" s="8">
        <v>13</v>
      </c>
      <c r="W592" s="8" t="s">
        <v>2544</v>
      </c>
      <c r="X592" s="8" t="s">
        <v>2537</v>
      </c>
      <c r="Y592" s="8"/>
    </row>
    <row r="593" ht="57" spans="1:25">
      <c r="A593" s="5">
        <v>588</v>
      </c>
      <c r="B593" s="8" t="s">
        <v>32</v>
      </c>
      <c r="C593" s="8" t="s">
        <v>33</v>
      </c>
      <c r="D593" s="5" t="s">
        <v>116</v>
      </c>
      <c r="E593" s="8" t="s">
        <v>2532</v>
      </c>
      <c r="F593" s="8" t="s">
        <v>2533</v>
      </c>
      <c r="G593" s="8" t="s">
        <v>2545</v>
      </c>
      <c r="H593" s="8" t="s">
        <v>38</v>
      </c>
      <c r="I593" s="8" t="s">
        <v>2546</v>
      </c>
      <c r="J593" s="8">
        <v>2023.2</v>
      </c>
      <c r="K593" s="8">
        <v>2023.11</v>
      </c>
      <c r="L593" s="8" t="s">
        <v>2533</v>
      </c>
      <c r="M593" s="8" t="s">
        <v>2547</v>
      </c>
      <c r="N593" s="8">
        <v>55</v>
      </c>
      <c r="O593" s="8">
        <v>25</v>
      </c>
      <c r="P593" s="8">
        <v>30</v>
      </c>
      <c r="Q593" s="8">
        <v>1</v>
      </c>
      <c r="R593" s="8">
        <v>42</v>
      </c>
      <c r="S593" s="8">
        <v>168</v>
      </c>
      <c r="T593" s="8">
        <v>0</v>
      </c>
      <c r="U593" s="8">
        <v>2</v>
      </c>
      <c r="V593" s="8">
        <v>5</v>
      </c>
      <c r="W593" s="8" t="s">
        <v>2548</v>
      </c>
      <c r="X593" s="8" t="s">
        <v>2537</v>
      </c>
      <c r="Y593" s="8"/>
    </row>
    <row r="594" ht="71.25" spans="1:25">
      <c r="A594" s="5">
        <v>589</v>
      </c>
      <c r="B594" s="8" t="s">
        <v>534</v>
      </c>
      <c r="C594" s="8" t="s">
        <v>45</v>
      </c>
      <c r="D594" s="8" t="s">
        <v>46</v>
      </c>
      <c r="E594" s="8" t="s">
        <v>2532</v>
      </c>
      <c r="F594" s="8" t="s">
        <v>2549</v>
      </c>
      <c r="G594" s="8" t="s">
        <v>2550</v>
      </c>
      <c r="H594" s="8" t="s">
        <v>196</v>
      </c>
      <c r="I594" s="8" t="s">
        <v>2549</v>
      </c>
      <c r="J594" s="8">
        <v>2023.5</v>
      </c>
      <c r="K594" s="8">
        <v>2023.11</v>
      </c>
      <c r="L594" s="8" t="s">
        <v>2549</v>
      </c>
      <c r="M594" s="8" t="s">
        <v>2551</v>
      </c>
      <c r="N594" s="8">
        <v>10</v>
      </c>
      <c r="O594" s="8">
        <v>10</v>
      </c>
      <c r="P594" s="8">
        <v>0</v>
      </c>
      <c r="Q594" s="8">
        <v>1</v>
      </c>
      <c r="R594" s="8">
        <v>750</v>
      </c>
      <c r="S594" s="8">
        <v>2600</v>
      </c>
      <c r="T594" s="8">
        <v>0</v>
      </c>
      <c r="U594" s="8">
        <v>39</v>
      </c>
      <c r="V594" s="8">
        <v>109</v>
      </c>
      <c r="W594" s="8" t="s">
        <v>2536</v>
      </c>
      <c r="X594" s="8" t="s">
        <v>2537</v>
      </c>
      <c r="Y594" s="8"/>
    </row>
    <row r="595" ht="71.25" spans="1:25">
      <c r="A595" s="5">
        <v>590</v>
      </c>
      <c r="B595" s="8" t="s">
        <v>32</v>
      </c>
      <c r="C595" s="8" t="s">
        <v>33</v>
      </c>
      <c r="D595" s="5" t="s">
        <v>2552</v>
      </c>
      <c r="E595" s="8" t="s">
        <v>2532</v>
      </c>
      <c r="F595" s="8" t="s">
        <v>2549</v>
      </c>
      <c r="G595" s="8" t="s">
        <v>2553</v>
      </c>
      <c r="H595" s="8" t="s">
        <v>38</v>
      </c>
      <c r="I595" s="8" t="s">
        <v>2554</v>
      </c>
      <c r="J595" s="8">
        <v>2023.5</v>
      </c>
      <c r="K595" s="8">
        <v>2023.7</v>
      </c>
      <c r="L595" s="8" t="s">
        <v>2549</v>
      </c>
      <c r="M595" s="8" t="s">
        <v>2555</v>
      </c>
      <c r="N595" s="8">
        <v>12</v>
      </c>
      <c r="O595" s="8">
        <v>10</v>
      </c>
      <c r="P595" s="8">
        <v>2</v>
      </c>
      <c r="Q595" s="8">
        <v>1</v>
      </c>
      <c r="R595" s="8">
        <v>93</v>
      </c>
      <c r="S595" s="8">
        <v>500</v>
      </c>
      <c r="T595" s="8">
        <v>0</v>
      </c>
      <c r="U595" s="8">
        <v>10</v>
      </c>
      <c r="V595" s="8">
        <v>20</v>
      </c>
      <c r="W595" s="8" t="s">
        <v>2536</v>
      </c>
      <c r="X595" s="8" t="s">
        <v>2537</v>
      </c>
      <c r="Y595" s="8"/>
    </row>
    <row r="596" ht="99.75" spans="1:25">
      <c r="A596" s="5">
        <v>591</v>
      </c>
      <c r="B596" s="8" t="s">
        <v>534</v>
      </c>
      <c r="C596" s="8" t="s">
        <v>535</v>
      </c>
      <c r="D596" s="8" t="s">
        <v>53</v>
      </c>
      <c r="E596" s="8" t="s">
        <v>2532</v>
      </c>
      <c r="F596" s="8" t="s">
        <v>2556</v>
      </c>
      <c r="G596" s="8" t="s">
        <v>2557</v>
      </c>
      <c r="H596" s="8" t="s">
        <v>38</v>
      </c>
      <c r="I596" s="8" t="s">
        <v>2558</v>
      </c>
      <c r="J596" s="8">
        <v>2023.2</v>
      </c>
      <c r="K596" s="8">
        <v>2023.12</v>
      </c>
      <c r="L596" s="8" t="s">
        <v>2556</v>
      </c>
      <c r="M596" s="8" t="s">
        <v>2559</v>
      </c>
      <c r="N596" s="8">
        <v>110</v>
      </c>
      <c r="O596" s="8">
        <v>90</v>
      </c>
      <c r="P596" s="8">
        <v>20</v>
      </c>
      <c r="Q596" s="8">
        <v>1</v>
      </c>
      <c r="R596" s="8">
        <v>590</v>
      </c>
      <c r="S596" s="8">
        <v>2360</v>
      </c>
      <c r="T596" s="8">
        <v>0</v>
      </c>
      <c r="U596" s="8">
        <v>31</v>
      </c>
      <c r="V596" s="8">
        <v>70</v>
      </c>
      <c r="W596" s="8" t="s">
        <v>2560</v>
      </c>
      <c r="X596" s="8" t="s">
        <v>2537</v>
      </c>
      <c r="Y596" s="5"/>
    </row>
    <row r="597" ht="42.75" spans="1:25">
      <c r="A597" s="5">
        <v>592</v>
      </c>
      <c r="B597" s="8" t="s">
        <v>32</v>
      </c>
      <c r="C597" s="8" t="s">
        <v>33</v>
      </c>
      <c r="D597" s="8" t="s">
        <v>34</v>
      </c>
      <c r="E597" s="8" t="s">
        <v>2532</v>
      </c>
      <c r="F597" s="8" t="s">
        <v>2556</v>
      </c>
      <c r="G597" s="8" t="s">
        <v>2561</v>
      </c>
      <c r="H597" s="8" t="s">
        <v>38</v>
      </c>
      <c r="I597" s="8" t="s">
        <v>2562</v>
      </c>
      <c r="J597" s="8">
        <v>2023.2</v>
      </c>
      <c r="K597" s="8">
        <v>2023.11</v>
      </c>
      <c r="L597" s="8" t="s">
        <v>2556</v>
      </c>
      <c r="M597" s="8" t="s">
        <v>2563</v>
      </c>
      <c r="N597" s="8">
        <v>110</v>
      </c>
      <c r="O597" s="8">
        <v>90</v>
      </c>
      <c r="P597" s="8">
        <v>20</v>
      </c>
      <c r="Q597" s="8">
        <v>1</v>
      </c>
      <c r="R597" s="8">
        <v>84</v>
      </c>
      <c r="S597" s="8">
        <v>336</v>
      </c>
      <c r="T597" s="8">
        <v>0</v>
      </c>
      <c r="U597" s="8">
        <v>24</v>
      </c>
      <c r="V597" s="8">
        <v>48</v>
      </c>
      <c r="W597" s="7" t="s">
        <v>2564</v>
      </c>
      <c r="X597" s="8" t="s">
        <v>2537</v>
      </c>
      <c r="Y597" s="8"/>
    </row>
    <row r="598" ht="57" spans="1:25">
      <c r="A598" s="5">
        <v>593</v>
      </c>
      <c r="B598" s="8" t="s">
        <v>534</v>
      </c>
      <c r="C598" s="8" t="s">
        <v>45</v>
      </c>
      <c r="D598" s="8" t="s">
        <v>46</v>
      </c>
      <c r="E598" s="8" t="s">
        <v>2532</v>
      </c>
      <c r="F598" s="8" t="s">
        <v>2556</v>
      </c>
      <c r="G598" s="8" t="s">
        <v>2565</v>
      </c>
      <c r="H598" s="5" t="s">
        <v>38</v>
      </c>
      <c r="I598" s="5" t="s">
        <v>2566</v>
      </c>
      <c r="J598" s="8">
        <v>2023.2</v>
      </c>
      <c r="K598" s="8">
        <v>2023.7</v>
      </c>
      <c r="L598" s="8" t="s">
        <v>2556</v>
      </c>
      <c r="M598" s="5" t="s">
        <v>2567</v>
      </c>
      <c r="N598" s="8">
        <v>40</v>
      </c>
      <c r="O598" s="8">
        <v>32</v>
      </c>
      <c r="P598" s="8">
        <v>8</v>
      </c>
      <c r="Q598" s="8">
        <v>1</v>
      </c>
      <c r="R598" s="5">
        <v>85</v>
      </c>
      <c r="S598" s="5">
        <v>296</v>
      </c>
      <c r="T598" s="8">
        <v>0</v>
      </c>
      <c r="U598" s="5">
        <v>5</v>
      </c>
      <c r="V598" s="5">
        <v>10</v>
      </c>
      <c r="W598" s="5" t="s">
        <v>2568</v>
      </c>
      <c r="X598" s="8" t="s">
        <v>2537</v>
      </c>
      <c r="Y598" s="8"/>
    </row>
    <row r="599" ht="71.25" spans="1:25">
      <c r="A599" s="5">
        <v>594</v>
      </c>
      <c r="B599" s="8" t="s">
        <v>534</v>
      </c>
      <c r="C599" s="8" t="s">
        <v>45</v>
      </c>
      <c r="D599" s="8" t="s">
        <v>46</v>
      </c>
      <c r="E599" s="8" t="s">
        <v>2532</v>
      </c>
      <c r="F599" s="8" t="s">
        <v>2569</v>
      </c>
      <c r="G599" s="8" t="s">
        <v>2570</v>
      </c>
      <c r="H599" s="8" t="s">
        <v>38</v>
      </c>
      <c r="I599" s="8" t="s">
        <v>2571</v>
      </c>
      <c r="J599" s="8">
        <v>2023.3</v>
      </c>
      <c r="K599" s="41" t="s">
        <v>1138</v>
      </c>
      <c r="L599" s="8" t="s">
        <v>2569</v>
      </c>
      <c r="M599" s="8" t="s">
        <v>758</v>
      </c>
      <c r="N599" s="8">
        <v>70</v>
      </c>
      <c r="O599" s="8">
        <v>70</v>
      </c>
      <c r="P599" s="8">
        <v>0</v>
      </c>
      <c r="Q599" s="8">
        <v>1</v>
      </c>
      <c r="R599" s="8">
        <v>942</v>
      </c>
      <c r="S599" s="8">
        <v>3654</v>
      </c>
      <c r="T599" s="8">
        <v>0</v>
      </c>
      <c r="U599" s="8">
        <v>66</v>
      </c>
      <c r="V599" s="8">
        <v>167</v>
      </c>
      <c r="W599" s="8" t="s">
        <v>2536</v>
      </c>
      <c r="X599" s="8" t="s">
        <v>2537</v>
      </c>
      <c r="Y599" s="8"/>
    </row>
    <row r="600" ht="71.25" spans="1:25">
      <c r="A600" s="5">
        <v>595</v>
      </c>
      <c r="B600" s="8" t="s">
        <v>534</v>
      </c>
      <c r="C600" s="8" t="s">
        <v>45</v>
      </c>
      <c r="D600" s="8" t="s">
        <v>46</v>
      </c>
      <c r="E600" s="8" t="s">
        <v>2532</v>
      </c>
      <c r="F600" s="8" t="s">
        <v>2569</v>
      </c>
      <c r="G600" s="8" t="s">
        <v>2572</v>
      </c>
      <c r="H600" s="8" t="s">
        <v>38</v>
      </c>
      <c r="I600" s="8" t="s">
        <v>2571</v>
      </c>
      <c r="J600" s="8">
        <v>2023.2</v>
      </c>
      <c r="K600" s="8">
        <v>2023.12</v>
      </c>
      <c r="L600" s="8" t="s">
        <v>2569</v>
      </c>
      <c r="M600" s="8" t="s">
        <v>592</v>
      </c>
      <c r="N600" s="8">
        <v>50</v>
      </c>
      <c r="O600" s="8">
        <v>50</v>
      </c>
      <c r="P600" s="8">
        <v>0</v>
      </c>
      <c r="Q600" s="8">
        <v>1</v>
      </c>
      <c r="R600" s="8">
        <v>942</v>
      </c>
      <c r="S600" s="8">
        <v>3654</v>
      </c>
      <c r="T600" s="8">
        <v>0</v>
      </c>
      <c r="U600" s="8">
        <v>66</v>
      </c>
      <c r="V600" s="8">
        <v>167</v>
      </c>
      <c r="W600" s="8" t="s">
        <v>2536</v>
      </c>
      <c r="X600" s="8" t="s">
        <v>2537</v>
      </c>
      <c r="Y600" s="8"/>
    </row>
    <row r="601" ht="71.25" spans="1:25">
      <c r="A601" s="5">
        <v>596</v>
      </c>
      <c r="B601" s="8" t="s">
        <v>534</v>
      </c>
      <c r="C601" s="8" t="s">
        <v>45</v>
      </c>
      <c r="D601" s="8" t="s">
        <v>46</v>
      </c>
      <c r="E601" s="8" t="s">
        <v>2532</v>
      </c>
      <c r="F601" s="8" t="s">
        <v>2569</v>
      </c>
      <c r="G601" s="8" t="s">
        <v>2573</v>
      </c>
      <c r="H601" s="8" t="s">
        <v>38</v>
      </c>
      <c r="I601" s="8" t="s">
        <v>2571</v>
      </c>
      <c r="J601" s="8">
        <v>2023.3</v>
      </c>
      <c r="K601" s="8">
        <v>2023.12</v>
      </c>
      <c r="L601" s="8" t="s">
        <v>2569</v>
      </c>
      <c r="M601" s="8" t="s">
        <v>592</v>
      </c>
      <c r="N601" s="8">
        <v>30</v>
      </c>
      <c r="O601" s="8">
        <v>30</v>
      </c>
      <c r="P601" s="8">
        <v>0</v>
      </c>
      <c r="Q601" s="8">
        <v>1</v>
      </c>
      <c r="R601" s="8">
        <v>942</v>
      </c>
      <c r="S601" s="8">
        <v>3654</v>
      </c>
      <c r="T601" s="8">
        <v>0</v>
      </c>
      <c r="U601" s="8">
        <v>66</v>
      </c>
      <c r="V601" s="8">
        <v>167</v>
      </c>
      <c r="W601" s="8" t="s">
        <v>2536</v>
      </c>
      <c r="X601" s="8" t="s">
        <v>2537</v>
      </c>
      <c r="Y601" s="8"/>
    </row>
    <row r="602" ht="57" spans="1:25">
      <c r="A602" s="5">
        <v>597</v>
      </c>
      <c r="B602" s="8" t="s">
        <v>534</v>
      </c>
      <c r="C602" s="5" t="s">
        <v>535</v>
      </c>
      <c r="D602" s="5" t="s">
        <v>77</v>
      </c>
      <c r="E602" s="8" t="s">
        <v>2532</v>
      </c>
      <c r="F602" s="8" t="s">
        <v>2569</v>
      </c>
      <c r="G602" s="8" t="s">
        <v>2574</v>
      </c>
      <c r="H602" s="8" t="s">
        <v>38</v>
      </c>
      <c r="I602" s="8" t="s">
        <v>2575</v>
      </c>
      <c r="J602" s="8">
        <v>2023.1</v>
      </c>
      <c r="K602" s="8">
        <v>2023.12</v>
      </c>
      <c r="L602" s="8" t="s">
        <v>2569</v>
      </c>
      <c r="M602" s="8" t="s">
        <v>2576</v>
      </c>
      <c r="N602" s="8">
        <v>100</v>
      </c>
      <c r="O602" s="8">
        <v>100</v>
      </c>
      <c r="P602" s="8">
        <v>0</v>
      </c>
      <c r="Q602" s="8">
        <v>1</v>
      </c>
      <c r="R602" s="8">
        <v>200</v>
      </c>
      <c r="S602" s="8">
        <v>890</v>
      </c>
      <c r="T602" s="8">
        <v>0</v>
      </c>
      <c r="U602" s="8">
        <v>22</v>
      </c>
      <c r="V602" s="8">
        <v>92</v>
      </c>
      <c r="W602" s="8" t="s">
        <v>2577</v>
      </c>
      <c r="X602" s="8" t="s">
        <v>2537</v>
      </c>
      <c r="Y602" s="8"/>
    </row>
    <row r="603" ht="57" spans="1:25">
      <c r="A603" s="5">
        <v>598</v>
      </c>
      <c r="B603" s="8" t="s">
        <v>32</v>
      </c>
      <c r="C603" s="5" t="s">
        <v>33</v>
      </c>
      <c r="D603" s="5" t="s">
        <v>2552</v>
      </c>
      <c r="E603" s="8" t="s">
        <v>2532</v>
      </c>
      <c r="F603" s="8" t="s">
        <v>2569</v>
      </c>
      <c r="G603" s="8" t="s">
        <v>2578</v>
      </c>
      <c r="H603" s="8" t="s">
        <v>38</v>
      </c>
      <c r="I603" s="8" t="s">
        <v>2579</v>
      </c>
      <c r="J603" s="8">
        <v>2023.1</v>
      </c>
      <c r="K603" s="8">
        <v>2023.12</v>
      </c>
      <c r="L603" s="8" t="s">
        <v>2569</v>
      </c>
      <c r="M603" s="8" t="s">
        <v>2580</v>
      </c>
      <c r="N603" s="8">
        <v>80</v>
      </c>
      <c r="O603" s="8">
        <v>80</v>
      </c>
      <c r="P603" s="8">
        <v>0</v>
      </c>
      <c r="Q603" s="8">
        <v>1</v>
      </c>
      <c r="R603" s="8">
        <v>350</v>
      </c>
      <c r="S603" s="8">
        <v>1150</v>
      </c>
      <c r="T603" s="8">
        <v>0</v>
      </c>
      <c r="U603" s="8">
        <v>34</v>
      </c>
      <c r="V603" s="8">
        <v>90</v>
      </c>
      <c r="W603" s="8" t="s">
        <v>2581</v>
      </c>
      <c r="X603" s="8" t="s">
        <v>2537</v>
      </c>
      <c r="Y603" s="8"/>
    </row>
    <row r="604" ht="71.25" spans="1:25">
      <c r="A604" s="5">
        <v>599</v>
      </c>
      <c r="B604" s="8" t="s">
        <v>32</v>
      </c>
      <c r="C604" s="8" t="s">
        <v>33</v>
      </c>
      <c r="D604" s="8" t="s">
        <v>508</v>
      </c>
      <c r="E604" s="8" t="s">
        <v>2532</v>
      </c>
      <c r="F604" s="8" t="s">
        <v>2582</v>
      </c>
      <c r="G604" s="8" t="s">
        <v>2583</v>
      </c>
      <c r="H604" s="8" t="s">
        <v>38</v>
      </c>
      <c r="I604" s="8" t="s">
        <v>2584</v>
      </c>
      <c r="J604" s="8">
        <v>2023.3</v>
      </c>
      <c r="K604" s="8">
        <v>2023.11</v>
      </c>
      <c r="L604" s="8" t="s">
        <v>2582</v>
      </c>
      <c r="M604" s="8" t="s">
        <v>700</v>
      </c>
      <c r="N604" s="8">
        <v>190</v>
      </c>
      <c r="O604" s="8">
        <v>117</v>
      </c>
      <c r="P604" s="8">
        <v>73</v>
      </c>
      <c r="Q604" s="8">
        <v>1</v>
      </c>
      <c r="R604" s="8">
        <v>450</v>
      </c>
      <c r="S604" s="8">
        <v>1800</v>
      </c>
      <c r="T604" s="8">
        <v>0</v>
      </c>
      <c r="U604" s="8">
        <v>37</v>
      </c>
      <c r="V604" s="8">
        <v>89</v>
      </c>
      <c r="W604" s="8" t="s">
        <v>2536</v>
      </c>
      <c r="X604" s="8" t="s">
        <v>2537</v>
      </c>
      <c r="Y604" s="8"/>
    </row>
    <row r="605" ht="71.25" spans="1:25">
      <c r="A605" s="5">
        <v>600</v>
      </c>
      <c r="B605" s="8" t="s">
        <v>534</v>
      </c>
      <c r="C605" s="8" t="s">
        <v>535</v>
      </c>
      <c r="D605" s="8" t="s">
        <v>53</v>
      </c>
      <c r="E605" s="8" t="s">
        <v>2532</v>
      </c>
      <c r="F605" s="8" t="s">
        <v>2582</v>
      </c>
      <c r="G605" s="8" t="s">
        <v>2585</v>
      </c>
      <c r="H605" s="8" t="s">
        <v>38</v>
      </c>
      <c r="I605" s="8" t="s">
        <v>2586</v>
      </c>
      <c r="J605" s="8">
        <v>2023.2</v>
      </c>
      <c r="K605" s="8">
        <v>2023.11</v>
      </c>
      <c r="L605" s="8" t="s">
        <v>2582</v>
      </c>
      <c r="M605" s="8" t="s">
        <v>2587</v>
      </c>
      <c r="N605" s="8">
        <v>70</v>
      </c>
      <c r="O605" s="8">
        <v>40</v>
      </c>
      <c r="P605" s="8">
        <v>30</v>
      </c>
      <c r="Q605" s="8">
        <v>1</v>
      </c>
      <c r="R605" s="8">
        <v>474</v>
      </c>
      <c r="S605" s="8">
        <v>2108</v>
      </c>
      <c r="T605" s="8">
        <v>0</v>
      </c>
      <c r="U605" s="8">
        <v>34</v>
      </c>
      <c r="V605" s="8">
        <v>80</v>
      </c>
      <c r="W605" s="8" t="s">
        <v>2588</v>
      </c>
      <c r="X605" s="8" t="s">
        <v>2537</v>
      </c>
      <c r="Y605" s="8"/>
    </row>
    <row r="606" ht="57" spans="1:25">
      <c r="A606" s="5">
        <v>601</v>
      </c>
      <c r="B606" s="8" t="s">
        <v>534</v>
      </c>
      <c r="C606" s="8" t="s">
        <v>535</v>
      </c>
      <c r="D606" s="5" t="s">
        <v>53</v>
      </c>
      <c r="E606" s="8" t="s">
        <v>2532</v>
      </c>
      <c r="F606" s="8" t="s">
        <v>2589</v>
      </c>
      <c r="G606" s="8" t="s">
        <v>2590</v>
      </c>
      <c r="H606" s="8" t="s">
        <v>38</v>
      </c>
      <c r="I606" s="8" t="s">
        <v>2589</v>
      </c>
      <c r="J606" s="8">
        <v>2023.1</v>
      </c>
      <c r="K606" s="8">
        <v>2023.12</v>
      </c>
      <c r="L606" s="8" t="s">
        <v>2589</v>
      </c>
      <c r="M606" s="8" t="s">
        <v>2591</v>
      </c>
      <c r="N606" s="11">
        <v>100</v>
      </c>
      <c r="O606" s="11">
        <v>50</v>
      </c>
      <c r="P606" s="11">
        <v>50</v>
      </c>
      <c r="Q606" s="8">
        <v>1</v>
      </c>
      <c r="R606" s="8">
        <v>588</v>
      </c>
      <c r="S606" s="8">
        <v>2448</v>
      </c>
      <c r="T606" s="8">
        <v>0</v>
      </c>
      <c r="U606" s="8">
        <v>54</v>
      </c>
      <c r="V606" s="8">
        <v>139</v>
      </c>
      <c r="W606" s="5" t="s">
        <v>2592</v>
      </c>
      <c r="X606" s="8" t="s">
        <v>2537</v>
      </c>
      <c r="Y606" s="8"/>
    </row>
    <row r="607" ht="42.75" spans="1:25">
      <c r="A607" s="5">
        <v>602</v>
      </c>
      <c r="B607" s="8" t="s">
        <v>534</v>
      </c>
      <c r="C607" s="8" t="s">
        <v>535</v>
      </c>
      <c r="D607" s="5" t="s">
        <v>53</v>
      </c>
      <c r="E607" s="8" t="s">
        <v>2532</v>
      </c>
      <c r="F607" s="8" t="s">
        <v>2589</v>
      </c>
      <c r="G607" s="8" t="s">
        <v>2593</v>
      </c>
      <c r="H607" s="8" t="s">
        <v>38</v>
      </c>
      <c r="I607" s="8" t="s">
        <v>2589</v>
      </c>
      <c r="J607" s="8">
        <v>2023.1</v>
      </c>
      <c r="K607" s="8">
        <v>2023.12</v>
      </c>
      <c r="L607" s="8" t="s">
        <v>2589</v>
      </c>
      <c r="M607" s="5" t="s">
        <v>2594</v>
      </c>
      <c r="N607" s="5">
        <v>50</v>
      </c>
      <c r="O607" s="5">
        <v>50</v>
      </c>
      <c r="P607" s="8">
        <v>0</v>
      </c>
      <c r="Q607" s="8">
        <v>1</v>
      </c>
      <c r="R607" s="8">
        <v>588</v>
      </c>
      <c r="S607" s="8">
        <v>2448</v>
      </c>
      <c r="T607" s="8">
        <v>0</v>
      </c>
      <c r="U607" s="8">
        <v>54</v>
      </c>
      <c r="V607" s="8">
        <v>139</v>
      </c>
      <c r="W607" s="5" t="s">
        <v>2595</v>
      </c>
      <c r="X607" s="8" t="s">
        <v>2537</v>
      </c>
      <c r="Y607" s="8"/>
    </row>
    <row r="608" ht="71.25" spans="1:25">
      <c r="A608" s="5">
        <v>603</v>
      </c>
      <c r="B608" s="8" t="s">
        <v>534</v>
      </c>
      <c r="C608" s="8" t="s">
        <v>535</v>
      </c>
      <c r="D608" s="5" t="s">
        <v>53</v>
      </c>
      <c r="E608" s="8" t="s">
        <v>2532</v>
      </c>
      <c r="F608" s="8" t="s">
        <v>2589</v>
      </c>
      <c r="G608" s="8" t="s">
        <v>2596</v>
      </c>
      <c r="H608" s="8" t="s">
        <v>38</v>
      </c>
      <c r="I608" s="8" t="s">
        <v>2589</v>
      </c>
      <c r="J608" s="8">
        <v>2023.1</v>
      </c>
      <c r="K608" s="8">
        <v>2023.12</v>
      </c>
      <c r="L608" s="8" t="s">
        <v>2589</v>
      </c>
      <c r="M608" s="8" t="s">
        <v>2597</v>
      </c>
      <c r="N608" s="8">
        <v>120</v>
      </c>
      <c r="O608" s="8">
        <v>120</v>
      </c>
      <c r="P608" s="8">
        <v>0</v>
      </c>
      <c r="Q608" s="8">
        <v>1</v>
      </c>
      <c r="R608" s="8">
        <v>588</v>
      </c>
      <c r="S608" s="8">
        <v>2448</v>
      </c>
      <c r="T608" s="8">
        <v>0</v>
      </c>
      <c r="U608" s="8">
        <v>54</v>
      </c>
      <c r="V608" s="8">
        <v>139</v>
      </c>
      <c r="W608" s="5" t="s">
        <v>2595</v>
      </c>
      <c r="X608" s="8" t="s">
        <v>2537</v>
      </c>
      <c r="Y608" s="8"/>
    </row>
    <row r="609" ht="71.25" spans="1:25">
      <c r="A609" s="5">
        <v>604</v>
      </c>
      <c r="B609" s="8" t="s">
        <v>534</v>
      </c>
      <c r="C609" s="5" t="s">
        <v>45</v>
      </c>
      <c r="D609" s="5" t="s">
        <v>46</v>
      </c>
      <c r="E609" s="8" t="s">
        <v>2532</v>
      </c>
      <c r="F609" s="8" t="s">
        <v>2589</v>
      </c>
      <c r="G609" s="8" t="s">
        <v>2598</v>
      </c>
      <c r="H609" s="8" t="s">
        <v>196</v>
      </c>
      <c r="I609" s="8" t="s">
        <v>2589</v>
      </c>
      <c r="J609" s="8">
        <v>2023.1</v>
      </c>
      <c r="K609" s="8">
        <v>2023.12</v>
      </c>
      <c r="L609" s="8" t="s">
        <v>2589</v>
      </c>
      <c r="M609" s="8" t="s">
        <v>2599</v>
      </c>
      <c r="N609" s="8">
        <v>50</v>
      </c>
      <c r="O609" s="8">
        <v>50</v>
      </c>
      <c r="P609" s="8">
        <v>0</v>
      </c>
      <c r="Q609" s="8">
        <v>1</v>
      </c>
      <c r="R609" s="8">
        <v>588</v>
      </c>
      <c r="S609" s="8">
        <v>2448</v>
      </c>
      <c r="T609" s="8">
        <v>0</v>
      </c>
      <c r="U609" s="8">
        <v>54</v>
      </c>
      <c r="V609" s="8">
        <v>139</v>
      </c>
      <c r="W609" s="8" t="s">
        <v>2536</v>
      </c>
      <c r="X609" s="8" t="s">
        <v>2537</v>
      </c>
      <c r="Y609" s="8"/>
    </row>
    <row r="610" ht="71.25" spans="1:25">
      <c r="A610" s="5">
        <v>605</v>
      </c>
      <c r="B610" s="8" t="s">
        <v>32</v>
      </c>
      <c r="C610" s="8" t="s">
        <v>92</v>
      </c>
      <c r="D610" s="8" t="s">
        <v>2600</v>
      </c>
      <c r="E610" s="8" t="s">
        <v>2532</v>
      </c>
      <c r="F610" s="8" t="s">
        <v>2589</v>
      </c>
      <c r="G610" s="8" t="s">
        <v>2601</v>
      </c>
      <c r="H610" s="8" t="s">
        <v>196</v>
      </c>
      <c r="I610" s="8" t="s">
        <v>2589</v>
      </c>
      <c r="J610" s="8">
        <v>2023.1</v>
      </c>
      <c r="K610" s="8">
        <v>2023.12</v>
      </c>
      <c r="L610" s="8" t="s">
        <v>2589</v>
      </c>
      <c r="M610" s="5" t="s">
        <v>2602</v>
      </c>
      <c r="N610" s="8">
        <v>20</v>
      </c>
      <c r="O610" s="8">
        <v>20</v>
      </c>
      <c r="P610" s="8">
        <v>0</v>
      </c>
      <c r="Q610" s="8">
        <v>1</v>
      </c>
      <c r="R610" s="8">
        <v>588</v>
      </c>
      <c r="S610" s="8">
        <v>2448</v>
      </c>
      <c r="T610" s="8">
        <v>0</v>
      </c>
      <c r="U610" s="8">
        <v>54</v>
      </c>
      <c r="V610" s="8">
        <v>139</v>
      </c>
      <c r="W610" s="5" t="s">
        <v>2603</v>
      </c>
      <c r="X610" s="8" t="s">
        <v>2537</v>
      </c>
      <c r="Y610" s="8"/>
    </row>
    <row r="611" ht="85.5" spans="1:25">
      <c r="A611" s="5">
        <v>606</v>
      </c>
      <c r="B611" s="8" t="s">
        <v>534</v>
      </c>
      <c r="C611" s="8" t="s">
        <v>535</v>
      </c>
      <c r="D611" s="5" t="s">
        <v>53</v>
      </c>
      <c r="E611" s="8" t="s">
        <v>2532</v>
      </c>
      <c r="F611" s="8" t="s">
        <v>2604</v>
      </c>
      <c r="G611" s="8" t="s">
        <v>2605</v>
      </c>
      <c r="H611" s="8" t="s">
        <v>196</v>
      </c>
      <c r="I611" s="8" t="s">
        <v>2604</v>
      </c>
      <c r="J611" s="8">
        <v>2023.2</v>
      </c>
      <c r="K611" s="8">
        <v>2023.12</v>
      </c>
      <c r="L611" s="8" t="s">
        <v>2604</v>
      </c>
      <c r="M611" s="8" t="s">
        <v>742</v>
      </c>
      <c r="N611" s="8">
        <v>15</v>
      </c>
      <c r="O611" s="8">
        <v>10</v>
      </c>
      <c r="P611" s="8">
        <v>5</v>
      </c>
      <c r="Q611" s="8">
        <v>1</v>
      </c>
      <c r="R611" s="8">
        <v>120</v>
      </c>
      <c r="S611" s="8">
        <v>1325</v>
      </c>
      <c r="T611" s="8">
        <v>0</v>
      </c>
      <c r="U611" s="8">
        <v>24</v>
      </c>
      <c r="V611" s="8">
        <v>52</v>
      </c>
      <c r="W611" s="8" t="s">
        <v>2606</v>
      </c>
      <c r="X611" s="8" t="s">
        <v>2537</v>
      </c>
      <c r="Y611" s="8"/>
    </row>
    <row r="612" ht="71.25" spans="1:25">
      <c r="A612" s="5">
        <v>607</v>
      </c>
      <c r="B612" s="8" t="s">
        <v>534</v>
      </c>
      <c r="C612" s="8" t="s">
        <v>45</v>
      </c>
      <c r="D612" s="8" t="s">
        <v>275</v>
      </c>
      <c r="E612" s="8" t="s">
        <v>2532</v>
      </c>
      <c r="F612" s="8" t="s">
        <v>2604</v>
      </c>
      <c r="G612" s="8" t="s">
        <v>2607</v>
      </c>
      <c r="H612" s="8" t="s">
        <v>38</v>
      </c>
      <c r="I612" s="8" t="s">
        <v>2608</v>
      </c>
      <c r="J612" s="8">
        <v>2023.2</v>
      </c>
      <c r="K612" s="8">
        <v>2023.12</v>
      </c>
      <c r="L612" s="8" t="s">
        <v>2604</v>
      </c>
      <c r="M612" s="8" t="s">
        <v>2609</v>
      </c>
      <c r="N612" s="8">
        <v>20</v>
      </c>
      <c r="O612" s="8">
        <v>10</v>
      </c>
      <c r="P612" s="8">
        <v>10</v>
      </c>
      <c r="Q612" s="8">
        <v>1</v>
      </c>
      <c r="R612" s="8">
        <v>75</v>
      </c>
      <c r="S612" s="8">
        <v>845</v>
      </c>
      <c r="T612" s="8">
        <v>0</v>
      </c>
      <c r="U612" s="8">
        <v>12</v>
      </c>
      <c r="V612" s="8">
        <v>25</v>
      </c>
      <c r="W612" s="8" t="s">
        <v>2536</v>
      </c>
      <c r="X612" s="8" t="s">
        <v>2537</v>
      </c>
      <c r="Y612" s="8"/>
    </row>
    <row r="613" ht="71.25" spans="1:25">
      <c r="A613" s="5">
        <v>608</v>
      </c>
      <c r="B613" s="8" t="s">
        <v>534</v>
      </c>
      <c r="C613" s="8" t="s">
        <v>45</v>
      </c>
      <c r="D613" s="8" t="s">
        <v>275</v>
      </c>
      <c r="E613" s="8" t="s">
        <v>2532</v>
      </c>
      <c r="F613" s="8" t="s">
        <v>2604</v>
      </c>
      <c r="G613" s="8" t="s">
        <v>2610</v>
      </c>
      <c r="H613" s="8" t="s">
        <v>38</v>
      </c>
      <c r="I613" s="8" t="s">
        <v>2611</v>
      </c>
      <c r="J613" s="8">
        <v>2023.2</v>
      </c>
      <c r="K613" s="8">
        <v>2023.12</v>
      </c>
      <c r="L613" s="8" t="s">
        <v>2604</v>
      </c>
      <c r="M613" s="8" t="s">
        <v>2612</v>
      </c>
      <c r="N613" s="8">
        <v>30</v>
      </c>
      <c r="O613" s="8">
        <v>10</v>
      </c>
      <c r="P613" s="8">
        <v>20</v>
      </c>
      <c r="Q613" s="8">
        <v>1</v>
      </c>
      <c r="R613" s="8">
        <v>20</v>
      </c>
      <c r="S613" s="8">
        <v>95</v>
      </c>
      <c r="T613" s="8">
        <v>0</v>
      </c>
      <c r="U613" s="8">
        <v>8</v>
      </c>
      <c r="V613" s="8">
        <v>18</v>
      </c>
      <c r="W613" s="8" t="s">
        <v>2536</v>
      </c>
      <c r="X613" s="8" t="s">
        <v>2537</v>
      </c>
      <c r="Y613" s="8"/>
    </row>
    <row r="614" ht="71.25" spans="1:25">
      <c r="A614" s="5">
        <v>609</v>
      </c>
      <c r="B614" s="8" t="s">
        <v>534</v>
      </c>
      <c r="C614" s="8" t="s">
        <v>45</v>
      </c>
      <c r="D614" s="8" t="s">
        <v>46</v>
      </c>
      <c r="E614" s="8" t="s">
        <v>2532</v>
      </c>
      <c r="F614" s="8" t="s">
        <v>2613</v>
      </c>
      <c r="G614" s="8" t="s">
        <v>2614</v>
      </c>
      <c r="H614" s="8" t="s">
        <v>196</v>
      </c>
      <c r="I614" s="8" t="s">
        <v>2615</v>
      </c>
      <c r="J614" s="8">
        <v>2023.2</v>
      </c>
      <c r="K614" s="8">
        <v>2023.11</v>
      </c>
      <c r="L614" s="8" t="s">
        <v>2613</v>
      </c>
      <c r="M614" s="8" t="s">
        <v>2616</v>
      </c>
      <c r="N614" s="8">
        <v>120</v>
      </c>
      <c r="O614" s="8">
        <v>120</v>
      </c>
      <c r="P614" s="8">
        <v>0</v>
      </c>
      <c r="Q614" s="8">
        <v>1</v>
      </c>
      <c r="R614" s="8">
        <v>758</v>
      </c>
      <c r="S614" s="8">
        <v>3468</v>
      </c>
      <c r="T614" s="8">
        <v>0</v>
      </c>
      <c r="U614" s="8">
        <v>58</v>
      </c>
      <c r="V614" s="8">
        <v>127</v>
      </c>
      <c r="W614" s="8" t="s">
        <v>2536</v>
      </c>
      <c r="X614" s="8" t="s">
        <v>2537</v>
      </c>
      <c r="Y614" s="8"/>
    </row>
    <row r="615" ht="42.75" spans="1:25">
      <c r="A615" s="5">
        <v>610</v>
      </c>
      <c r="B615" s="8" t="s">
        <v>534</v>
      </c>
      <c r="C615" s="8" t="s">
        <v>535</v>
      </c>
      <c r="D615" s="5" t="s">
        <v>53</v>
      </c>
      <c r="E615" s="8" t="s">
        <v>2532</v>
      </c>
      <c r="F615" s="8" t="s">
        <v>2613</v>
      </c>
      <c r="G615" s="8" t="s">
        <v>2617</v>
      </c>
      <c r="H615" s="8" t="s">
        <v>196</v>
      </c>
      <c r="I615" s="8" t="s">
        <v>2613</v>
      </c>
      <c r="J615" s="8">
        <v>2023.2</v>
      </c>
      <c r="K615" s="8">
        <v>2023.11</v>
      </c>
      <c r="L615" s="8" t="s">
        <v>2618</v>
      </c>
      <c r="M615" s="8" t="s">
        <v>2619</v>
      </c>
      <c r="N615" s="8">
        <v>100</v>
      </c>
      <c r="O615" s="8">
        <v>100</v>
      </c>
      <c r="P615" s="8">
        <v>0</v>
      </c>
      <c r="Q615" s="8">
        <v>1</v>
      </c>
      <c r="R615" s="8">
        <v>758</v>
      </c>
      <c r="S615" s="8">
        <v>3468</v>
      </c>
      <c r="T615" s="8">
        <v>0</v>
      </c>
      <c r="U615" s="8">
        <v>58</v>
      </c>
      <c r="V615" s="8">
        <v>127</v>
      </c>
      <c r="W615" s="8" t="s">
        <v>2577</v>
      </c>
      <c r="X615" s="8" t="s">
        <v>2537</v>
      </c>
      <c r="Y615" s="8"/>
    </row>
    <row r="616" ht="57" spans="1:25">
      <c r="A616" s="5">
        <v>611</v>
      </c>
      <c r="B616" s="8" t="s">
        <v>32</v>
      </c>
      <c r="C616" s="8" t="s">
        <v>33</v>
      </c>
      <c r="D616" s="5" t="s">
        <v>2552</v>
      </c>
      <c r="E616" s="8" t="s">
        <v>2532</v>
      </c>
      <c r="F616" s="8" t="s">
        <v>2613</v>
      </c>
      <c r="G616" s="8" t="s">
        <v>2620</v>
      </c>
      <c r="H616" s="8" t="s">
        <v>196</v>
      </c>
      <c r="I616" s="8" t="s">
        <v>2613</v>
      </c>
      <c r="J616" s="8">
        <v>2023.2</v>
      </c>
      <c r="K616" s="8">
        <v>2023.11</v>
      </c>
      <c r="L616" s="8" t="s">
        <v>2618</v>
      </c>
      <c r="M616" s="8" t="s">
        <v>2621</v>
      </c>
      <c r="N616" s="8">
        <v>100</v>
      </c>
      <c r="O616" s="8">
        <v>100</v>
      </c>
      <c r="P616" s="8">
        <v>0</v>
      </c>
      <c r="Q616" s="8">
        <v>1</v>
      </c>
      <c r="R616" s="8">
        <v>758</v>
      </c>
      <c r="S616" s="8">
        <v>3468</v>
      </c>
      <c r="T616" s="8">
        <v>0</v>
      </c>
      <c r="U616" s="8">
        <v>58</v>
      </c>
      <c r="V616" s="8">
        <v>127</v>
      </c>
      <c r="W616" s="8" t="s">
        <v>2581</v>
      </c>
      <c r="X616" s="8" t="s">
        <v>2537</v>
      </c>
      <c r="Y616" s="8"/>
    </row>
    <row r="617" ht="42.75" spans="1:25">
      <c r="A617" s="5">
        <v>612</v>
      </c>
      <c r="B617" s="8" t="s">
        <v>534</v>
      </c>
      <c r="C617" s="8" t="s">
        <v>535</v>
      </c>
      <c r="D617" s="5" t="s">
        <v>53</v>
      </c>
      <c r="E617" s="8" t="s">
        <v>2532</v>
      </c>
      <c r="F617" s="8" t="s">
        <v>2613</v>
      </c>
      <c r="G617" s="8" t="s">
        <v>2622</v>
      </c>
      <c r="H617" s="8" t="s">
        <v>38</v>
      </c>
      <c r="I617" s="8" t="s">
        <v>2613</v>
      </c>
      <c r="J617" s="8">
        <v>2023.2</v>
      </c>
      <c r="K617" s="8">
        <v>2023.11</v>
      </c>
      <c r="L617" s="8" t="s">
        <v>2618</v>
      </c>
      <c r="M617" s="8" t="s">
        <v>2623</v>
      </c>
      <c r="N617" s="11">
        <v>100</v>
      </c>
      <c r="O617" s="11">
        <v>50</v>
      </c>
      <c r="P617" s="11">
        <v>50</v>
      </c>
      <c r="Q617" s="8">
        <v>1</v>
      </c>
      <c r="R617" s="8">
        <v>758</v>
      </c>
      <c r="S617" s="8">
        <v>3468</v>
      </c>
      <c r="T617" s="8">
        <v>0</v>
      </c>
      <c r="U617" s="8">
        <v>58</v>
      </c>
      <c r="V617" s="8">
        <v>127</v>
      </c>
      <c r="W617" s="8" t="s">
        <v>2624</v>
      </c>
      <c r="X617" s="8" t="s">
        <v>2537</v>
      </c>
      <c r="Y617" s="8"/>
    </row>
    <row r="618" ht="42.75" spans="1:25">
      <c r="A618" s="5">
        <v>613</v>
      </c>
      <c r="B618" s="8" t="s">
        <v>32</v>
      </c>
      <c r="C618" s="8" t="s">
        <v>92</v>
      </c>
      <c r="D618" s="5" t="s">
        <v>93</v>
      </c>
      <c r="E618" s="8" t="s">
        <v>2532</v>
      </c>
      <c r="F618" s="8" t="s">
        <v>2613</v>
      </c>
      <c r="G618" s="8" t="s">
        <v>2625</v>
      </c>
      <c r="H618" s="8" t="s">
        <v>38</v>
      </c>
      <c r="I618" s="8" t="s">
        <v>2613</v>
      </c>
      <c r="J618" s="8">
        <v>2023.2</v>
      </c>
      <c r="K618" s="8">
        <v>2023.11</v>
      </c>
      <c r="L618" s="8" t="s">
        <v>2613</v>
      </c>
      <c r="M618" s="8" t="s">
        <v>2626</v>
      </c>
      <c r="N618" s="8">
        <v>30</v>
      </c>
      <c r="O618" s="8">
        <v>30</v>
      </c>
      <c r="P618" s="8">
        <v>0</v>
      </c>
      <c r="Q618" s="8">
        <v>1</v>
      </c>
      <c r="R618" s="8">
        <v>758</v>
      </c>
      <c r="S618" s="8">
        <v>3456</v>
      </c>
      <c r="T618" s="8">
        <v>0</v>
      </c>
      <c r="U618" s="8">
        <v>58</v>
      </c>
      <c r="V618" s="8">
        <v>127</v>
      </c>
      <c r="W618" s="8" t="s">
        <v>2627</v>
      </c>
      <c r="X618" s="8" t="s">
        <v>2537</v>
      </c>
      <c r="Y618" s="8"/>
    </row>
    <row r="619" ht="71.25" spans="1:25">
      <c r="A619" s="5">
        <v>614</v>
      </c>
      <c r="B619" s="8" t="s">
        <v>534</v>
      </c>
      <c r="C619" s="8" t="s">
        <v>45</v>
      </c>
      <c r="D619" s="8" t="s">
        <v>46</v>
      </c>
      <c r="E619" s="8" t="s">
        <v>2532</v>
      </c>
      <c r="F619" s="8" t="s">
        <v>2628</v>
      </c>
      <c r="G619" s="8" t="s">
        <v>2629</v>
      </c>
      <c r="H619" s="8" t="s">
        <v>38</v>
      </c>
      <c r="I619" s="8" t="s">
        <v>2630</v>
      </c>
      <c r="J619" s="8">
        <v>2023.5</v>
      </c>
      <c r="K619" s="8">
        <v>2023.11</v>
      </c>
      <c r="L619" s="8" t="s">
        <v>2628</v>
      </c>
      <c r="M619" s="8" t="s">
        <v>758</v>
      </c>
      <c r="N619" s="8">
        <v>18</v>
      </c>
      <c r="O619" s="8">
        <v>10</v>
      </c>
      <c r="P619" s="8">
        <v>8</v>
      </c>
      <c r="Q619" s="8">
        <v>1</v>
      </c>
      <c r="R619" s="8">
        <v>629</v>
      </c>
      <c r="S619" s="8">
        <v>2658</v>
      </c>
      <c r="T619" s="8">
        <v>0</v>
      </c>
      <c r="U619" s="8">
        <v>58</v>
      </c>
      <c r="V619" s="8">
        <v>176</v>
      </c>
      <c r="W619" s="8" t="s">
        <v>2536</v>
      </c>
      <c r="X619" s="8" t="s">
        <v>2537</v>
      </c>
      <c r="Y619" s="8"/>
    </row>
    <row r="620" ht="42.75" spans="1:25">
      <c r="A620" s="5">
        <v>615</v>
      </c>
      <c r="B620" s="8" t="s">
        <v>534</v>
      </c>
      <c r="C620" s="8" t="s">
        <v>45</v>
      </c>
      <c r="D620" s="8" t="s">
        <v>46</v>
      </c>
      <c r="E620" s="8" t="s">
        <v>2532</v>
      </c>
      <c r="F620" s="8" t="s">
        <v>2628</v>
      </c>
      <c r="G620" s="8" t="s">
        <v>2631</v>
      </c>
      <c r="H620" s="8" t="s">
        <v>38</v>
      </c>
      <c r="I620" s="8" t="s">
        <v>2632</v>
      </c>
      <c r="J620" s="8">
        <v>2023.2</v>
      </c>
      <c r="K620" s="8">
        <v>2023.12</v>
      </c>
      <c r="L620" s="8" t="s">
        <v>2628</v>
      </c>
      <c r="M620" s="8" t="s">
        <v>668</v>
      </c>
      <c r="N620" s="8">
        <v>60</v>
      </c>
      <c r="O620" s="8">
        <v>10</v>
      </c>
      <c r="P620" s="8">
        <v>50</v>
      </c>
      <c r="Q620" s="8">
        <v>1</v>
      </c>
      <c r="R620" s="8">
        <v>629</v>
      </c>
      <c r="S620" s="8">
        <v>2658</v>
      </c>
      <c r="T620" s="8">
        <v>0</v>
      </c>
      <c r="U620" s="8">
        <v>58</v>
      </c>
      <c r="V620" s="8">
        <v>150</v>
      </c>
      <c r="W620" s="8" t="s">
        <v>2633</v>
      </c>
      <c r="X620" s="8" t="s">
        <v>2537</v>
      </c>
      <c r="Y620" s="8"/>
    </row>
    <row r="621" ht="57" spans="1:25">
      <c r="A621" s="5">
        <v>616</v>
      </c>
      <c r="B621" s="8" t="s">
        <v>534</v>
      </c>
      <c r="C621" s="8" t="s">
        <v>535</v>
      </c>
      <c r="D621" s="8" t="s">
        <v>53</v>
      </c>
      <c r="E621" s="8" t="s">
        <v>2532</v>
      </c>
      <c r="F621" s="8" t="s">
        <v>2628</v>
      </c>
      <c r="G621" s="8" t="s">
        <v>2634</v>
      </c>
      <c r="H621" s="8" t="s">
        <v>38</v>
      </c>
      <c r="I621" s="8" t="s">
        <v>2635</v>
      </c>
      <c r="J621" s="8">
        <v>2023.2</v>
      </c>
      <c r="K621" s="8">
        <v>2023.11</v>
      </c>
      <c r="L621" s="8" t="s">
        <v>2628</v>
      </c>
      <c r="M621" s="8" t="s">
        <v>2636</v>
      </c>
      <c r="N621" s="11">
        <v>100</v>
      </c>
      <c r="O621" s="11">
        <v>50</v>
      </c>
      <c r="P621" s="11">
        <v>50</v>
      </c>
      <c r="Q621" s="8">
        <v>1</v>
      </c>
      <c r="R621" s="8">
        <v>133</v>
      </c>
      <c r="S621" s="8">
        <v>546</v>
      </c>
      <c r="T621" s="8">
        <v>0</v>
      </c>
      <c r="U621" s="8">
        <v>45</v>
      </c>
      <c r="V621" s="8">
        <v>118</v>
      </c>
      <c r="W621" s="8" t="s">
        <v>2544</v>
      </c>
      <c r="X621" s="8" t="s">
        <v>2537</v>
      </c>
      <c r="Y621" s="8"/>
    </row>
    <row r="622" ht="57" spans="1:25">
      <c r="A622" s="5">
        <v>617</v>
      </c>
      <c r="B622" s="8" t="s">
        <v>32</v>
      </c>
      <c r="C622" s="8" t="s">
        <v>33</v>
      </c>
      <c r="D622" s="8" t="s">
        <v>387</v>
      </c>
      <c r="E622" s="8" t="s">
        <v>2532</v>
      </c>
      <c r="F622" s="8" t="s">
        <v>2628</v>
      </c>
      <c r="G622" s="8" t="s">
        <v>2637</v>
      </c>
      <c r="H622" s="8" t="s">
        <v>38</v>
      </c>
      <c r="I622" s="8" t="s">
        <v>2638</v>
      </c>
      <c r="J622" s="8">
        <v>2023.2</v>
      </c>
      <c r="K622" s="8">
        <v>2023.11</v>
      </c>
      <c r="L622" s="8" t="s">
        <v>2628</v>
      </c>
      <c r="M622" s="8" t="s">
        <v>2639</v>
      </c>
      <c r="N622" s="8">
        <v>120</v>
      </c>
      <c r="O622" s="8">
        <v>80</v>
      </c>
      <c r="P622" s="8">
        <v>40</v>
      </c>
      <c r="Q622" s="8">
        <v>1</v>
      </c>
      <c r="R622" s="8">
        <v>42</v>
      </c>
      <c r="S622" s="8">
        <v>168</v>
      </c>
      <c r="T622" s="8">
        <v>0</v>
      </c>
      <c r="U622" s="8">
        <v>22</v>
      </c>
      <c r="V622" s="8">
        <v>66</v>
      </c>
      <c r="W622" s="8" t="s">
        <v>2640</v>
      </c>
      <c r="X622" s="8" t="s">
        <v>2537</v>
      </c>
      <c r="Y622" s="8"/>
    </row>
    <row r="623" ht="85.5" spans="1:25">
      <c r="A623" s="5">
        <v>618</v>
      </c>
      <c r="B623" s="8" t="s">
        <v>534</v>
      </c>
      <c r="C623" s="8" t="s">
        <v>45</v>
      </c>
      <c r="D623" s="8" t="s">
        <v>46</v>
      </c>
      <c r="E623" s="8" t="s">
        <v>2532</v>
      </c>
      <c r="F623" s="8" t="s">
        <v>2641</v>
      </c>
      <c r="G623" s="8" t="s">
        <v>2642</v>
      </c>
      <c r="H623" s="8" t="s">
        <v>196</v>
      </c>
      <c r="I623" s="8" t="s">
        <v>2641</v>
      </c>
      <c r="J623" s="8">
        <v>2023.1</v>
      </c>
      <c r="K623" s="8">
        <v>2023.11</v>
      </c>
      <c r="L623" s="8" t="s">
        <v>2641</v>
      </c>
      <c r="M623" s="8" t="s">
        <v>2643</v>
      </c>
      <c r="N623" s="8">
        <v>240</v>
      </c>
      <c r="O623" s="8">
        <v>240</v>
      </c>
      <c r="P623" s="8">
        <v>0</v>
      </c>
      <c r="Q623" s="8">
        <v>1</v>
      </c>
      <c r="R623" s="8">
        <v>638</v>
      </c>
      <c r="S623" s="8">
        <v>2983</v>
      </c>
      <c r="T623" s="8">
        <v>1</v>
      </c>
      <c r="U623" s="8">
        <v>68</v>
      </c>
      <c r="V623" s="8">
        <v>197</v>
      </c>
      <c r="W623" s="8" t="s">
        <v>2536</v>
      </c>
      <c r="X623" s="8" t="s">
        <v>2537</v>
      </c>
      <c r="Y623" s="8"/>
    </row>
    <row r="624" ht="42.75" spans="1:25">
      <c r="A624" s="5">
        <v>619</v>
      </c>
      <c r="B624" s="8" t="s">
        <v>32</v>
      </c>
      <c r="C624" s="8" t="s">
        <v>33</v>
      </c>
      <c r="D624" s="8" t="s">
        <v>387</v>
      </c>
      <c r="E624" s="8" t="s">
        <v>2532</v>
      </c>
      <c r="F624" s="8" t="s">
        <v>2641</v>
      </c>
      <c r="G624" s="8" t="s">
        <v>2644</v>
      </c>
      <c r="H624" s="8" t="s">
        <v>38</v>
      </c>
      <c r="I624" s="8" t="s">
        <v>2645</v>
      </c>
      <c r="J624" s="8">
        <v>2023.1</v>
      </c>
      <c r="K624" s="8">
        <v>2023.12</v>
      </c>
      <c r="L624" s="8" t="s">
        <v>2641</v>
      </c>
      <c r="M624" s="8" t="s">
        <v>2547</v>
      </c>
      <c r="N624" s="8">
        <v>50</v>
      </c>
      <c r="O624" s="8">
        <v>50</v>
      </c>
      <c r="P624" s="8">
        <v>0</v>
      </c>
      <c r="Q624" s="8">
        <v>1</v>
      </c>
      <c r="R624" s="8">
        <v>700</v>
      </c>
      <c r="S624" s="8">
        <v>168</v>
      </c>
      <c r="T624" s="8">
        <v>1</v>
      </c>
      <c r="U624" s="8">
        <v>12</v>
      </c>
      <c r="V624" s="8">
        <v>48</v>
      </c>
      <c r="W624" s="8" t="s">
        <v>2640</v>
      </c>
      <c r="X624" s="8" t="s">
        <v>2537</v>
      </c>
      <c r="Y624" s="8"/>
    </row>
    <row r="625" ht="57" spans="1:25">
      <c r="A625" s="5">
        <v>620</v>
      </c>
      <c r="B625" s="8" t="s">
        <v>534</v>
      </c>
      <c r="C625" s="8" t="s">
        <v>535</v>
      </c>
      <c r="D625" s="8" t="s">
        <v>77</v>
      </c>
      <c r="E625" s="8" t="s">
        <v>2532</v>
      </c>
      <c r="F625" s="8" t="s">
        <v>2641</v>
      </c>
      <c r="G625" s="8" t="s">
        <v>2646</v>
      </c>
      <c r="H625" s="8" t="s">
        <v>38</v>
      </c>
      <c r="I625" s="8" t="s">
        <v>2641</v>
      </c>
      <c r="J625" s="8">
        <v>2023.1</v>
      </c>
      <c r="K625" s="8">
        <v>2023.12</v>
      </c>
      <c r="L625" s="8" t="s">
        <v>2641</v>
      </c>
      <c r="M625" s="8" t="s">
        <v>2647</v>
      </c>
      <c r="N625" s="8">
        <v>30</v>
      </c>
      <c r="O625" s="8">
        <v>30</v>
      </c>
      <c r="P625" s="8">
        <v>0</v>
      </c>
      <c r="Q625" s="8">
        <v>1</v>
      </c>
      <c r="R625" s="8">
        <v>260</v>
      </c>
      <c r="S625" s="8">
        <v>920</v>
      </c>
      <c r="T625" s="8">
        <v>1</v>
      </c>
      <c r="U625" s="8">
        <v>38</v>
      </c>
      <c r="V625" s="8">
        <v>105</v>
      </c>
      <c r="W625" s="8" t="s">
        <v>2648</v>
      </c>
      <c r="X625" s="8" t="s">
        <v>2537</v>
      </c>
      <c r="Y625" s="8"/>
    </row>
    <row r="626" ht="71.25" spans="1:25">
      <c r="A626" s="5">
        <v>621</v>
      </c>
      <c r="B626" s="8" t="s">
        <v>534</v>
      </c>
      <c r="C626" s="8" t="s">
        <v>45</v>
      </c>
      <c r="D626" s="8" t="s">
        <v>46</v>
      </c>
      <c r="E626" s="8" t="s">
        <v>2532</v>
      </c>
      <c r="F626" s="8" t="s">
        <v>2649</v>
      </c>
      <c r="G626" s="8" t="s">
        <v>2650</v>
      </c>
      <c r="H626" s="8" t="s">
        <v>616</v>
      </c>
      <c r="I626" s="8" t="s">
        <v>2649</v>
      </c>
      <c r="J626" s="8">
        <v>2023.5</v>
      </c>
      <c r="K626" s="8">
        <v>2023.11</v>
      </c>
      <c r="L626" s="8" t="s">
        <v>2649</v>
      </c>
      <c r="M626" s="8" t="s">
        <v>672</v>
      </c>
      <c r="N626" s="8">
        <v>200</v>
      </c>
      <c r="O626" s="8">
        <v>80</v>
      </c>
      <c r="P626" s="8">
        <v>120</v>
      </c>
      <c r="Q626" s="8">
        <v>1</v>
      </c>
      <c r="R626" s="8">
        <v>32</v>
      </c>
      <c r="S626" s="8">
        <v>125</v>
      </c>
      <c r="T626" s="8">
        <v>0</v>
      </c>
      <c r="U626" s="8">
        <v>3</v>
      </c>
      <c r="V626" s="8">
        <v>8</v>
      </c>
      <c r="W626" s="8" t="s">
        <v>2536</v>
      </c>
      <c r="X626" s="8" t="s">
        <v>2537</v>
      </c>
      <c r="Y626" s="8"/>
    </row>
    <row r="627" ht="71.25" spans="1:25">
      <c r="A627" s="5">
        <v>622</v>
      </c>
      <c r="B627" s="8" t="s">
        <v>534</v>
      </c>
      <c r="C627" s="8" t="s">
        <v>45</v>
      </c>
      <c r="D627" s="8" t="s">
        <v>46</v>
      </c>
      <c r="E627" s="8" t="s">
        <v>2532</v>
      </c>
      <c r="F627" s="8" t="s">
        <v>2649</v>
      </c>
      <c r="G627" s="8" t="s">
        <v>2651</v>
      </c>
      <c r="H627" s="8" t="s">
        <v>38</v>
      </c>
      <c r="I627" s="8" t="s">
        <v>2649</v>
      </c>
      <c r="J627" s="8">
        <v>2023.2</v>
      </c>
      <c r="K627" s="8">
        <v>2023.12</v>
      </c>
      <c r="L627" s="8" t="s">
        <v>2649</v>
      </c>
      <c r="M627" s="8" t="s">
        <v>2652</v>
      </c>
      <c r="N627" s="8">
        <v>150</v>
      </c>
      <c r="O627" s="8">
        <v>38</v>
      </c>
      <c r="P627" s="8">
        <v>112</v>
      </c>
      <c r="Q627" s="8">
        <v>1</v>
      </c>
      <c r="R627" s="8">
        <v>90</v>
      </c>
      <c r="S627" s="8">
        <v>281</v>
      </c>
      <c r="T627" s="8">
        <v>0</v>
      </c>
      <c r="U627" s="8">
        <v>51</v>
      </c>
      <c r="V627" s="8">
        <v>141</v>
      </c>
      <c r="W627" s="8" t="s">
        <v>2536</v>
      </c>
      <c r="X627" s="8" t="s">
        <v>2537</v>
      </c>
      <c r="Y627" s="8"/>
    </row>
    <row r="628" ht="71.25" spans="1:25">
      <c r="A628" s="5">
        <v>623</v>
      </c>
      <c r="B628" s="8" t="s">
        <v>534</v>
      </c>
      <c r="C628" s="8" t="s">
        <v>45</v>
      </c>
      <c r="D628" s="8" t="s">
        <v>46</v>
      </c>
      <c r="E628" s="8" t="s">
        <v>2532</v>
      </c>
      <c r="F628" s="8" t="s">
        <v>2649</v>
      </c>
      <c r="G628" s="8" t="s">
        <v>2653</v>
      </c>
      <c r="H628" s="8" t="s">
        <v>38</v>
      </c>
      <c r="I628" s="8" t="s">
        <v>2649</v>
      </c>
      <c r="J628" s="8">
        <v>2023.2</v>
      </c>
      <c r="K628" s="8">
        <v>2023.12</v>
      </c>
      <c r="L628" s="8" t="s">
        <v>2649</v>
      </c>
      <c r="M628" s="8" t="s">
        <v>592</v>
      </c>
      <c r="N628" s="8">
        <v>70</v>
      </c>
      <c r="O628" s="8">
        <v>20</v>
      </c>
      <c r="P628" s="8">
        <v>50</v>
      </c>
      <c r="Q628" s="8">
        <v>1</v>
      </c>
      <c r="R628" s="8">
        <v>64</v>
      </c>
      <c r="S628" s="8">
        <v>278</v>
      </c>
      <c r="T628" s="8">
        <v>0</v>
      </c>
      <c r="U628" s="8">
        <v>7</v>
      </c>
      <c r="V628" s="8">
        <v>17</v>
      </c>
      <c r="W628" s="8" t="s">
        <v>2536</v>
      </c>
      <c r="X628" s="8" t="s">
        <v>2537</v>
      </c>
      <c r="Y628" s="8"/>
    </row>
    <row r="629" ht="71.25" spans="1:25">
      <c r="A629" s="5">
        <v>624</v>
      </c>
      <c r="B629" s="8" t="s">
        <v>534</v>
      </c>
      <c r="C629" s="8" t="s">
        <v>535</v>
      </c>
      <c r="D629" s="8" t="s">
        <v>53</v>
      </c>
      <c r="E629" s="8" t="s">
        <v>2532</v>
      </c>
      <c r="F629" s="8" t="s">
        <v>2649</v>
      </c>
      <c r="G629" s="8" t="s">
        <v>2654</v>
      </c>
      <c r="H629" s="8" t="s">
        <v>196</v>
      </c>
      <c r="I629" s="8" t="s">
        <v>2649</v>
      </c>
      <c r="J629" s="8">
        <v>2023.2</v>
      </c>
      <c r="K629" s="8">
        <v>2023.11</v>
      </c>
      <c r="L629" s="8" t="s">
        <v>2533</v>
      </c>
      <c r="M629" s="8" t="s">
        <v>2655</v>
      </c>
      <c r="N629" s="11">
        <v>100</v>
      </c>
      <c r="O629" s="11">
        <v>50</v>
      </c>
      <c r="P629" s="11">
        <v>50</v>
      </c>
      <c r="Q629" s="8">
        <v>1</v>
      </c>
      <c r="R629" s="8">
        <v>680</v>
      </c>
      <c r="S629" s="8">
        <v>2841</v>
      </c>
      <c r="T629" s="8">
        <v>0</v>
      </c>
      <c r="U629" s="8">
        <v>51</v>
      </c>
      <c r="V629" s="8">
        <v>141</v>
      </c>
      <c r="W629" s="8" t="s">
        <v>2656</v>
      </c>
      <c r="X629" s="8" t="s">
        <v>2537</v>
      </c>
      <c r="Y629" s="8"/>
    </row>
    <row r="630" ht="42.75" spans="1:25">
      <c r="A630" s="5">
        <v>625</v>
      </c>
      <c r="B630" s="8" t="s">
        <v>32</v>
      </c>
      <c r="C630" s="8" t="s">
        <v>33</v>
      </c>
      <c r="D630" s="8" t="s">
        <v>387</v>
      </c>
      <c r="E630" s="8" t="s">
        <v>2532</v>
      </c>
      <c r="F630" s="8" t="s">
        <v>2649</v>
      </c>
      <c r="G630" s="8" t="s">
        <v>2657</v>
      </c>
      <c r="H630" s="8" t="s">
        <v>196</v>
      </c>
      <c r="I630" s="8" t="s">
        <v>2658</v>
      </c>
      <c r="J630" s="8">
        <v>2023.2</v>
      </c>
      <c r="K630" s="8">
        <v>2023.11</v>
      </c>
      <c r="L630" s="8" t="s">
        <v>2649</v>
      </c>
      <c r="M630" s="8" t="s">
        <v>2659</v>
      </c>
      <c r="N630" s="8">
        <v>85</v>
      </c>
      <c r="O630" s="8">
        <v>35</v>
      </c>
      <c r="P630" s="8">
        <v>50</v>
      </c>
      <c r="Q630" s="8">
        <v>1</v>
      </c>
      <c r="R630" s="8">
        <v>286</v>
      </c>
      <c r="S630" s="8">
        <v>1256</v>
      </c>
      <c r="T630" s="8">
        <v>0</v>
      </c>
      <c r="U630" s="8">
        <v>32</v>
      </c>
      <c r="V630" s="8">
        <v>85</v>
      </c>
      <c r="W630" s="8" t="s">
        <v>2640</v>
      </c>
      <c r="X630" s="8" t="s">
        <v>2537</v>
      </c>
      <c r="Y630" s="8"/>
    </row>
    <row r="631" ht="99.75" spans="1:25">
      <c r="A631" s="5">
        <v>626</v>
      </c>
      <c r="B631" s="8" t="s">
        <v>534</v>
      </c>
      <c r="C631" s="8" t="s">
        <v>45</v>
      </c>
      <c r="D631" s="8" t="s">
        <v>46</v>
      </c>
      <c r="E631" s="8" t="s">
        <v>2532</v>
      </c>
      <c r="F631" s="8" t="s">
        <v>2660</v>
      </c>
      <c r="G631" s="8" t="s">
        <v>2661</v>
      </c>
      <c r="H631" s="8" t="s">
        <v>196</v>
      </c>
      <c r="I631" s="8" t="s">
        <v>2660</v>
      </c>
      <c r="J631" s="8">
        <v>2023.1</v>
      </c>
      <c r="K631" s="8">
        <v>2023.11</v>
      </c>
      <c r="L631" s="8" t="s">
        <v>2660</v>
      </c>
      <c r="M631" s="8" t="s">
        <v>2662</v>
      </c>
      <c r="N631" s="8">
        <v>220</v>
      </c>
      <c r="O631" s="8">
        <v>200</v>
      </c>
      <c r="P631" s="8">
        <v>20</v>
      </c>
      <c r="Q631" s="8">
        <v>1</v>
      </c>
      <c r="R631" s="8">
        <v>844</v>
      </c>
      <c r="S631" s="8">
        <v>3321</v>
      </c>
      <c r="T631" s="8">
        <v>1</v>
      </c>
      <c r="U631" s="8">
        <v>70</v>
      </c>
      <c r="V631" s="8">
        <v>200</v>
      </c>
      <c r="W631" s="8" t="s">
        <v>2663</v>
      </c>
      <c r="X631" s="8" t="s">
        <v>2537</v>
      </c>
      <c r="Y631" s="8"/>
    </row>
    <row r="632" ht="42.75" spans="1:25">
      <c r="A632" s="5">
        <v>627</v>
      </c>
      <c r="B632" s="8" t="s">
        <v>32</v>
      </c>
      <c r="C632" s="8" t="s">
        <v>33</v>
      </c>
      <c r="D632" s="8" t="s">
        <v>387</v>
      </c>
      <c r="E632" s="8" t="s">
        <v>2532</v>
      </c>
      <c r="F632" s="8" t="s">
        <v>2660</v>
      </c>
      <c r="G632" s="8" t="s">
        <v>2664</v>
      </c>
      <c r="H632" s="8" t="s">
        <v>38</v>
      </c>
      <c r="I632" s="8" t="s">
        <v>2665</v>
      </c>
      <c r="J632" s="8">
        <v>2023.1</v>
      </c>
      <c r="K632" s="8">
        <v>2023.12</v>
      </c>
      <c r="L632" s="8" t="s">
        <v>2660</v>
      </c>
      <c r="M632" s="8" t="s">
        <v>2666</v>
      </c>
      <c r="N632" s="8">
        <v>215</v>
      </c>
      <c r="O632" s="8">
        <v>180</v>
      </c>
      <c r="P632" s="8">
        <v>35</v>
      </c>
      <c r="Q632" s="8">
        <v>1</v>
      </c>
      <c r="R632" s="8">
        <v>142</v>
      </c>
      <c r="S632" s="8">
        <v>553</v>
      </c>
      <c r="T632" s="8">
        <v>1</v>
      </c>
      <c r="U632" s="8">
        <v>13</v>
      </c>
      <c r="V632" s="8">
        <v>40</v>
      </c>
      <c r="W632" s="8" t="s">
        <v>2667</v>
      </c>
      <c r="X632" s="8" t="s">
        <v>2537</v>
      </c>
      <c r="Y632" s="8"/>
    </row>
    <row r="633" ht="57" spans="1:25">
      <c r="A633" s="5">
        <v>628</v>
      </c>
      <c r="B633" s="8" t="s">
        <v>534</v>
      </c>
      <c r="C633" s="8" t="s">
        <v>535</v>
      </c>
      <c r="D633" s="8" t="s">
        <v>77</v>
      </c>
      <c r="E633" s="8" t="s">
        <v>2532</v>
      </c>
      <c r="F633" s="8" t="s">
        <v>2660</v>
      </c>
      <c r="G633" s="8" t="s">
        <v>2668</v>
      </c>
      <c r="H633" s="8" t="s">
        <v>38</v>
      </c>
      <c r="I633" s="8" t="s">
        <v>2660</v>
      </c>
      <c r="J633" s="8">
        <v>2023.1</v>
      </c>
      <c r="K633" s="8">
        <v>2023.12</v>
      </c>
      <c r="L633" s="8" t="s">
        <v>2660</v>
      </c>
      <c r="M633" s="8" t="s">
        <v>2669</v>
      </c>
      <c r="N633" s="8">
        <v>65</v>
      </c>
      <c r="O633" s="8">
        <v>50</v>
      </c>
      <c r="P633" s="8">
        <v>15</v>
      </c>
      <c r="Q633" s="8">
        <v>1</v>
      </c>
      <c r="R633" s="8">
        <v>118</v>
      </c>
      <c r="S633" s="8">
        <v>472</v>
      </c>
      <c r="T633" s="8">
        <v>1</v>
      </c>
      <c r="U633" s="8">
        <v>23</v>
      </c>
      <c r="V633" s="8">
        <v>92</v>
      </c>
      <c r="W633" s="8" t="s">
        <v>2648</v>
      </c>
      <c r="X633" s="8" t="s">
        <v>2537</v>
      </c>
      <c r="Y633" s="8"/>
    </row>
    <row r="634" ht="71.25" spans="1:25">
      <c r="A634" s="5">
        <v>629</v>
      </c>
      <c r="B634" s="8" t="s">
        <v>534</v>
      </c>
      <c r="C634" s="8" t="s">
        <v>45</v>
      </c>
      <c r="D634" s="8" t="s">
        <v>46</v>
      </c>
      <c r="E634" s="8" t="s">
        <v>2532</v>
      </c>
      <c r="F634" s="8" t="s">
        <v>2670</v>
      </c>
      <c r="G634" s="8" t="s">
        <v>2671</v>
      </c>
      <c r="H634" s="8" t="s">
        <v>196</v>
      </c>
      <c r="I634" s="8" t="s">
        <v>2670</v>
      </c>
      <c r="J634" s="8">
        <v>2023.5</v>
      </c>
      <c r="K634" s="8">
        <v>2023.11</v>
      </c>
      <c r="L634" s="8" t="s">
        <v>2670</v>
      </c>
      <c r="M634" s="8" t="s">
        <v>2672</v>
      </c>
      <c r="N634" s="8">
        <v>80</v>
      </c>
      <c r="O634" s="8">
        <v>20</v>
      </c>
      <c r="P634" s="8">
        <v>60</v>
      </c>
      <c r="Q634" s="8">
        <v>1</v>
      </c>
      <c r="R634" s="8">
        <v>330</v>
      </c>
      <c r="S634" s="8">
        <v>1860</v>
      </c>
      <c r="T634" s="8">
        <v>0</v>
      </c>
      <c r="U634" s="8">
        <v>68</v>
      </c>
      <c r="V634" s="8">
        <v>176</v>
      </c>
      <c r="W634" s="8" t="s">
        <v>2536</v>
      </c>
      <c r="X634" s="8" t="s">
        <v>2537</v>
      </c>
      <c r="Y634" s="8"/>
    </row>
    <row r="635" ht="71.25" spans="1:25">
      <c r="A635" s="5">
        <v>630</v>
      </c>
      <c r="B635" s="8" t="s">
        <v>534</v>
      </c>
      <c r="C635" s="8" t="s">
        <v>45</v>
      </c>
      <c r="D635" s="8" t="s">
        <v>275</v>
      </c>
      <c r="E635" s="8" t="s">
        <v>2532</v>
      </c>
      <c r="F635" s="8" t="s">
        <v>2670</v>
      </c>
      <c r="G635" s="8" t="s">
        <v>2673</v>
      </c>
      <c r="H635" s="8" t="s">
        <v>38</v>
      </c>
      <c r="I635" s="8" t="s">
        <v>2670</v>
      </c>
      <c r="J635" s="8">
        <v>2023.2</v>
      </c>
      <c r="K635" s="8">
        <v>2023.12</v>
      </c>
      <c r="L635" s="8" t="s">
        <v>2670</v>
      </c>
      <c r="M635" s="8" t="s">
        <v>2674</v>
      </c>
      <c r="N635" s="8">
        <v>50</v>
      </c>
      <c r="O635" s="8">
        <v>15</v>
      </c>
      <c r="P635" s="8">
        <v>35</v>
      </c>
      <c r="Q635" s="8">
        <v>1</v>
      </c>
      <c r="R635" s="8">
        <v>176</v>
      </c>
      <c r="S635" s="8">
        <v>779</v>
      </c>
      <c r="T635" s="8">
        <v>0</v>
      </c>
      <c r="U635" s="8">
        <v>68</v>
      </c>
      <c r="V635" s="8">
        <v>176</v>
      </c>
      <c r="W635" s="8" t="s">
        <v>2536</v>
      </c>
      <c r="X635" s="8" t="s">
        <v>2537</v>
      </c>
      <c r="Y635" s="8"/>
    </row>
    <row r="636" ht="42.75" spans="1:25">
      <c r="A636" s="5">
        <v>631</v>
      </c>
      <c r="B636" s="8" t="s">
        <v>534</v>
      </c>
      <c r="C636" s="8" t="s">
        <v>535</v>
      </c>
      <c r="D636" s="8" t="s">
        <v>53</v>
      </c>
      <c r="E636" s="8" t="s">
        <v>2532</v>
      </c>
      <c r="F636" s="8" t="s">
        <v>2670</v>
      </c>
      <c r="G636" s="8" t="s">
        <v>2675</v>
      </c>
      <c r="H636" s="8" t="s">
        <v>38</v>
      </c>
      <c r="I636" s="8" t="s">
        <v>2670</v>
      </c>
      <c r="J636" s="8">
        <v>2023.2</v>
      </c>
      <c r="K636" s="8">
        <v>2023.11</v>
      </c>
      <c r="L636" s="8" t="s">
        <v>2670</v>
      </c>
      <c r="M636" s="8" t="s">
        <v>2676</v>
      </c>
      <c r="N636" s="8">
        <v>85</v>
      </c>
      <c r="O636" s="8">
        <v>15</v>
      </c>
      <c r="P636" s="8">
        <v>70</v>
      </c>
      <c r="Q636" s="8">
        <v>1</v>
      </c>
      <c r="R636" s="8">
        <v>256</v>
      </c>
      <c r="S636" s="8">
        <v>853</v>
      </c>
      <c r="T636" s="8">
        <v>0</v>
      </c>
      <c r="U636" s="8">
        <v>68</v>
      </c>
      <c r="V636" s="8">
        <v>176</v>
      </c>
      <c r="W636" s="8" t="s">
        <v>2677</v>
      </c>
      <c r="X636" s="8" t="s">
        <v>2537</v>
      </c>
      <c r="Y636" s="8"/>
    </row>
    <row r="637" ht="57" spans="1:25">
      <c r="A637" s="5">
        <v>632</v>
      </c>
      <c r="B637" s="8" t="s">
        <v>32</v>
      </c>
      <c r="C637" s="8" t="s">
        <v>33</v>
      </c>
      <c r="D637" s="8" t="s">
        <v>387</v>
      </c>
      <c r="E637" s="8" t="s">
        <v>2532</v>
      </c>
      <c r="F637" s="8" t="s">
        <v>2670</v>
      </c>
      <c r="G637" s="8" t="s">
        <v>2678</v>
      </c>
      <c r="H637" s="8" t="s">
        <v>38</v>
      </c>
      <c r="I637" s="8" t="s">
        <v>2679</v>
      </c>
      <c r="J637" s="8">
        <v>2023.2</v>
      </c>
      <c r="K637" s="8">
        <v>2023.11</v>
      </c>
      <c r="L637" s="8" t="s">
        <v>2670</v>
      </c>
      <c r="M637" s="8" t="s">
        <v>2680</v>
      </c>
      <c r="N637" s="8">
        <v>157</v>
      </c>
      <c r="O637" s="8">
        <v>40</v>
      </c>
      <c r="P637" s="8">
        <v>117</v>
      </c>
      <c r="Q637" s="8">
        <v>1</v>
      </c>
      <c r="R637" s="8">
        <v>315</v>
      </c>
      <c r="S637" s="8">
        <v>1660</v>
      </c>
      <c r="T637" s="8">
        <v>0</v>
      </c>
      <c r="U637" s="8">
        <v>6</v>
      </c>
      <c r="V637" s="8">
        <v>18</v>
      </c>
      <c r="W637" s="8" t="s">
        <v>2640</v>
      </c>
      <c r="X637" s="8" t="s">
        <v>2537</v>
      </c>
      <c r="Y637" s="8"/>
    </row>
    <row r="638" ht="57" spans="1:25">
      <c r="A638" s="5">
        <v>633</v>
      </c>
      <c r="B638" s="8" t="s">
        <v>32</v>
      </c>
      <c r="C638" s="8" t="s">
        <v>33</v>
      </c>
      <c r="D638" s="5" t="s">
        <v>2552</v>
      </c>
      <c r="E638" s="8" t="s">
        <v>2532</v>
      </c>
      <c r="F638" s="8" t="s">
        <v>2681</v>
      </c>
      <c r="G638" s="7" t="s">
        <v>2682</v>
      </c>
      <c r="H638" s="9" t="s">
        <v>79</v>
      </c>
      <c r="I638" s="7" t="s">
        <v>2683</v>
      </c>
      <c r="J638" s="7">
        <v>2023.2</v>
      </c>
      <c r="K638" s="7">
        <v>2023.11</v>
      </c>
      <c r="L638" s="7" t="s">
        <v>2684</v>
      </c>
      <c r="M638" s="7" t="s">
        <v>2685</v>
      </c>
      <c r="N638" s="11">
        <v>100</v>
      </c>
      <c r="O638" s="11">
        <v>50</v>
      </c>
      <c r="P638" s="11">
        <v>50</v>
      </c>
      <c r="Q638" s="8">
        <v>1</v>
      </c>
      <c r="R638" s="8">
        <v>1018</v>
      </c>
      <c r="S638" s="7">
        <v>4048</v>
      </c>
      <c r="T638" s="8">
        <v>1</v>
      </c>
      <c r="U638" s="7">
        <v>80</v>
      </c>
      <c r="V638" s="7">
        <v>224</v>
      </c>
      <c r="W638" s="8" t="s">
        <v>2686</v>
      </c>
      <c r="X638" s="8" t="s">
        <v>2537</v>
      </c>
      <c r="Y638" s="8"/>
    </row>
    <row r="639" ht="71.25" spans="1:25">
      <c r="A639" s="5">
        <v>634</v>
      </c>
      <c r="B639" s="8" t="s">
        <v>534</v>
      </c>
      <c r="C639" s="8" t="s">
        <v>45</v>
      </c>
      <c r="D639" s="5" t="s">
        <v>46</v>
      </c>
      <c r="E639" s="8" t="s">
        <v>2532</v>
      </c>
      <c r="F639" s="8" t="s">
        <v>2681</v>
      </c>
      <c r="G639" s="7" t="s">
        <v>2687</v>
      </c>
      <c r="H639" s="7" t="s">
        <v>38</v>
      </c>
      <c r="I639" s="7" t="s">
        <v>2688</v>
      </c>
      <c r="J639" s="7">
        <v>2023.2</v>
      </c>
      <c r="K639" s="7">
        <v>2023.11</v>
      </c>
      <c r="L639" s="7" t="s">
        <v>2684</v>
      </c>
      <c r="M639" s="7" t="s">
        <v>2689</v>
      </c>
      <c r="N639" s="7">
        <v>100</v>
      </c>
      <c r="O639" s="7">
        <v>100</v>
      </c>
      <c r="P639" s="7">
        <v>0</v>
      </c>
      <c r="Q639" s="8">
        <v>1</v>
      </c>
      <c r="R639" s="8">
        <v>1018</v>
      </c>
      <c r="S639" s="7">
        <v>4048</v>
      </c>
      <c r="T639" s="8">
        <v>1</v>
      </c>
      <c r="U639" s="7">
        <v>80</v>
      </c>
      <c r="V639" s="7">
        <v>224</v>
      </c>
      <c r="W639" s="8" t="s">
        <v>2536</v>
      </c>
      <c r="X639" s="8" t="s">
        <v>2537</v>
      </c>
      <c r="Y639" s="8"/>
    </row>
    <row r="640" ht="42.75" spans="1:25">
      <c r="A640" s="5">
        <v>635</v>
      </c>
      <c r="B640" s="8" t="s">
        <v>534</v>
      </c>
      <c r="C640" s="8" t="s">
        <v>535</v>
      </c>
      <c r="D640" s="5" t="s">
        <v>53</v>
      </c>
      <c r="E640" s="8" t="s">
        <v>2532</v>
      </c>
      <c r="F640" s="8" t="s">
        <v>2681</v>
      </c>
      <c r="G640" s="7" t="s">
        <v>2690</v>
      </c>
      <c r="H640" s="9" t="s">
        <v>79</v>
      </c>
      <c r="I640" s="7" t="s">
        <v>2691</v>
      </c>
      <c r="J640" s="7">
        <v>2023.2</v>
      </c>
      <c r="K640" s="7">
        <v>2023.11</v>
      </c>
      <c r="L640" s="7" t="s">
        <v>2684</v>
      </c>
      <c r="M640" s="7" t="s">
        <v>2692</v>
      </c>
      <c r="N640" s="7">
        <v>60</v>
      </c>
      <c r="O640" s="7">
        <v>60</v>
      </c>
      <c r="P640" s="7">
        <v>0</v>
      </c>
      <c r="Q640" s="8">
        <v>1</v>
      </c>
      <c r="R640" s="8">
        <v>1018</v>
      </c>
      <c r="S640" s="7">
        <v>4048</v>
      </c>
      <c r="T640" s="8">
        <v>1</v>
      </c>
      <c r="U640" s="7">
        <v>80</v>
      </c>
      <c r="V640" s="7">
        <v>224</v>
      </c>
      <c r="W640" s="8" t="s">
        <v>2544</v>
      </c>
      <c r="X640" s="8" t="s">
        <v>2537</v>
      </c>
      <c r="Y640" s="8"/>
    </row>
    <row r="641" ht="42.75" spans="1:25">
      <c r="A641" s="5">
        <v>636</v>
      </c>
      <c r="B641" s="8" t="s">
        <v>534</v>
      </c>
      <c r="C641" s="8" t="s">
        <v>535</v>
      </c>
      <c r="D641" s="5" t="s">
        <v>53</v>
      </c>
      <c r="E641" s="8" t="s">
        <v>2532</v>
      </c>
      <c r="F641" s="8" t="s">
        <v>2681</v>
      </c>
      <c r="G641" s="7" t="s">
        <v>2693</v>
      </c>
      <c r="H641" s="9" t="s">
        <v>79</v>
      </c>
      <c r="I641" s="7" t="s">
        <v>2688</v>
      </c>
      <c r="J641" s="7">
        <v>2023.2</v>
      </c>
      <c r="K641" s="7">
        <v>2023.11</v>
      </c>
      <c r="L641" s="7" t="s">
        <v>2684</v>
      </c>
      <c r="M641" s="7" t="s">
        <v>2694</v>
      </c>
      <c r="N641" s="7">
        <v>100</v>
      </c>
      <c r="O641" s="7">
        <v>100</v>
      </c>
      <c r="P641" s="7">
        <v>0</v>
      </c>
      <c r="Q641" s="8">
        <v>1</v>
      </c>
      <c r="R641" s="8">
        <v>1018</v>
      </c>
      <c r="S641" s="7">
        <v>4048</v>
      </c>
      <c r="T641" s="8">
        <v>1</v>
      </c>
      <c r="U641" s="7">
        <v>80</v>
      </c>
      <c r="V641" s="7">
        <v>224</v>
      </c>
      <c r="W641" s="8" t="s">
        <v>2695</v>
      </c>
      <c r="X641" s="8" t="s">
        <v>2537</v>
      </c>
      <c r="Y641" s="8"/>
    </row>
    <row r="642" ht="71.25" spans="1:25">
      <c r="A642" s="5">
        <v>637</v>
      </c>
      <c r="B642" s="8" t="s">
        <v>534</v>
      </c>
      <c r="C642" s="8" t="s">
        <v>45</v>
      </c>
      <c r="D642" s="5" t="s">
        <v>46</v>
      </c>
      <c r="E642" s="8" t="s">
        <v>2532</v>
      </c>
      <c r="F642" s="8" t="s">
        <v>2681</v>
      </c>
      <c r="G642" s="7" t="s">
        <v>2696</v>
      </c>
      <c r="H642" s="7" t="s">
        <v>38</v>
      </c>
      <c r="I642" s="7" t="s">
        <v>2688</v>
      </c>
      <c r="J642" s="7">
        <v>2023.2</v>
      </c>
      <c r="K642" s="7">
        <v>2023.11</v>
      </c>
      <c r="L642" s="7" t="s">
        <v>2684</v>
      </c>
      <c r="M642" s="7" t="s">
        <v>2697</v>
      </c>
      <c r="N642" s="11">
        <v>100</v>
      </c>
      <c r="O642" s="11">
        <v>50</v>
      </c>
      <c r="P642" s="11">
        <v>50</v>
      </c>
      <c r="Q642" s="11">
        <v>1</v>
      </c>
      <c r="R642" s="8">
        <v>1018</v>
      </c>
      <c r="S642" s="7">
        <v>4048</v>
      </c>
      <c r="T642" s="8">
        <v>1</v>
      </c>
      <c r="U642" s="7">
        <v>80</v>
      </c>
      <c r="V642" s="7">
        <v>224</v>
      </c>
      <c r="W642" s="8" t="s">
        <v>2536</v>
      </c>
      <c r="X642" s="8" t="s">
        <v>2537</v>
      </c>
      <c r="Y642" s="8"/>
    </row>
    <row r="643" ht="42.75" spans="1:25">
      <c r="A643" s="5">
        <v>638</v>
      </c>
      <c r="B643" s="8" t="s">
        <v>534</v>
      </c>
      <c r="C643" s="8" t="s">
        <v>535</v>
      </c>
      <c r="D643" s="8" t="s">
        <v>53</v>
      </c>
      <c r="E643" s="8" t="s">
        <v>2532</v>
      </c>
      <c r="F643" s="8" t="s">
        <v>2698</v>
      </c>
      <c r="G643" s="8" t="s">
        <v>2699</v>
      </c>
      <c r="H643" s="8" t="s">
        <v>38</v>
      </c>
      <c r="I643" s="8" t="s">
        <v>2700</v>
      </c>
      <c r="J643" s="8">
        <v>2023.2</v>
      </c>
      <c r="K643" s="8">
        <v>2023.12</v>
      </c>
      <c r="L643" s="8" t="s">
        <v>2698</v>
      </c>
      <c r="M643" s="8" t="s">
        <v>2701</v>
      </c>
      <c r="N643" s="8">
        <v>50</v>
      </c>
      <c r="O643" s="8">
        <v>30</v>
      </c>
      <c r="P643" s="8">
        <v>20</v>
      </c>
      <c r="Q643" s="8">
        <v>1</v>
      </c>
      <c r="R643" s="8">
        <v>1034</v>
      </c>
      <c r="S643" s="8">
        <v>4286</v>
      </c>
      <c r="T643" s="8">
        <v>0</v>
      </c>
      <c r="U643" s="8">
        <v>54</v>
      </c>
      <c r="V643" s="8">
        <v>154</v>
      </c>
      <c r="W643" s="8" t="s">
        <v>2702</v>
      </c>
      <c r="X643" s="8" t="s">
        <v>2537</v>
      </c>
      <c r="Y643" s="8"/>
    </row>
    <row r="644" ht="57" spans="1:25">
      <c r="A644" s="5">
        <v>639</v>
      </c>
      <c r="B644" s="5" t="s">
        <v>32</v>
      </c>
      <c r="C644" s="8" t="s">
        <v>33</v>
      </c>
      <c r="D644" s="8" t="s">
        <v>2552</v>
      </c>
      <c r="E644" s="8" t="s">
        <v>2532</v>
      </c>
      <c r="F644" s="8" t="s">
        <v>2698</v>
      </c>
      <c r="G644" s="8" t="s">
        <v>2703</v>
      </c>
      <c r="H644" s="9" t="s">
        <v>79</v>
      </c>
      <c r="I644" s="8" t="s">
        <v>2704</v>
      </c>
      <c r="J644" s="8">
        <v>2023.2</v>
      </c>
      <c r="K644" s="8">
        <v>2023.12</v>
      </c>
      <c r="L644" s="8" t="s">
        <v>2698</v>
      </c>
      <c r="M644" s="8" t="s">
        <v>583</v>
      </c>
      <c r="N644" s="8">
        <v>30</v>
      </c>
      <c r="O644" s="8">
        <v>20</v>
      </c>
      <c r="P644" s="8">
        <v>10</v>
      </c>
      <c r="Q644" s="8">
        <v>1</v>
      </c>
      <c r="R644" s="8">
        <v>1034</v>
      </c>
      <c r="S644" s="8">
        <v>4286</v>
      </c>
      <c r="T644" s="8">
        <v>0</v>
      </c>
      <c r="U644" s="8">
        <v>54</v>
      </c>
      <c r="V644" s="8">
        <v>154</v>
      </c>
      <c r="W644" s="8" t="s">
        <v>2705</v>
      </c>
      <c r="X644" s="8" t="s">
        <v>2537</v>
      </c>
      <c r="Y644" s="8"/>
    </row>
    <row r="645" ht="71.25" spans="1:25">
      <c r="A645" s="5">
        <v>640</v>
      </c>
      <c r="B645" s="8" t="s">
        <v>534</v>
      </c>
      <c r="C645" s="8" t="s">
        <v>45</v>
      </c>
      <c r="D645" s="5" t="s">
        <v>2706</v>
      </c>
      <c r="E645" s="5" t="s">
        <v>2707</v>
      </c>
      <c r="F645" s="5" t="s">
        <v>2708</v>
      </c>
      <c r="G645" s="8" t="s">
        <v>2709</v>
      </c>
      <c r="H645" s="8" t="s">
        <v>38</v>
      </c>
      <c r="I645" s="8" t="s">
        <v>2710</v>
      </c>
      <c r="J645" s="8" t="s">
        <v>1051</v>
      </c>
      <c r="K645" s="8" t="s">
        <v>1059</v>
      </c>
      <c r="L645" s="5" t="s">
        <v>2711</v>
      </c>
      <c r="M645" s="7" t="s">
        <v>2712</v>
      </c>
      <c r="N645" s="5">
        <v>10</v>
      </c>
      <c r="O645" s="8">
        <v>5</v>
      </c>
      <c r="P645" s="8">
        <v>5</v>
      </c>
      <c r="Q645" s="8">
        <v>1</v>
      </c>
      <c r="R645" s="8">
        <v>17</v>
      </c>
      <c r="S645" s="8">
        <v>85</v>
      </c>
      <c r="T645" s="8">
        <v>1</v>
      </c>
      <c r="U645" s="8">
        <v>10</v>
      </c>
      <c r="V645" s="8">
        <v>22</v>
      </c>
      <c r="W645" s="8" t="s">
        <v>2713</v>
      </c>
      <c r="X645" s="5" t="s">
        <v>194</v>
      </c>
      <c r="Y645" s="5"/>
    </row>
    <row r="646" ht="71.25" spans="1:25">
      <c r="A646" s="5">
        <v>641</v>
      </c>
      <c r="B646" s="8" t="s">
        <v>534</v>
      </c>
      <c r="C646" s="8" t="s">
        <v>45</v>
      </c>
      <c r="D646" s="5" t="s">
        <v>2706</v>
      </c>
      <c r="E646" s="5" t="s">
        <v>2707</v>
      </c>
      <c r="F646" s="5" t="s">
        <v>2708</v>
      </c>
      <c r="G646" s="8" t="s">
        <v>2709</v>
      </c>
      <c r="H646" s="8" t="s">
        <v>38</v>
      </c>
      <c r="I646" s="8" t="s">
        <v>2714</v>
      </c>
      <c r="J646" s="8" t="s">
        <v>1051</v>
      </c>
      <c r="K646" s="8" t="s">
        <v>1059</v>
      </c>
      <c r="L646" s="5" t="s">
        <v>2711</v>
      </c>
      <c r="M646" s="7" t="s">
        <v>2715</v>
      </c>
      <c r="N646" s="5">
        <v>30</v>
      </c>
      <c r="O646" s="8">
        <v>20</v>
      </c>
      <c r="P646" s="8">
        <v>10</v>
      </c>
      <c r="Q646" s="8">
        <v>1</v>
      </c>
      <c r="R646" s="8">
        <v>11</v>
      </c>
      <c r="S646" s="8">
        <v>60</v>
      </c>
      <c r="T646" s="8">
        <v>1</v>
      </c>
      <c r="U646" s="8">
        <v>10</v>
      </c>
      <c r="V646" s="8">
        <v>25</v>
      </c>
      <c r="W646" s="8" t="s">
        <v>2716</v>
      </c>
      <c r="X646" s="5" t="s">
        <v>194</v>
      </c>
      <c r="Y646" s="8"/>
    </row>
    <row r="647" ht="71.25" spans="1:25">
      <c r="A647" s="5">
        <v>642</v>
      </c>
      <c r="B647" s="8" t="s">
        <v>32</v>
      </c>
      <c r="C647" s="8" t="s">
        <v>33</v>
      </c>
      <c r="D647" s="5" t="s">
        <v>2717</v>
      </c>
      <c r="E647" s="5" t="s">
        <v>2707</v>
      </c>
      <c r="F647" s="5" t="s">
        <v>2708</v>
      </c>
      <c r="G647" s="8" t="s">
        <v>2718</v>
      </c>
      <c r="H647" s="8" t="s">
        <v>38</v>
      </c>
      <c r="I647" s="8" t="s">
        <v>2719</v>
      </c>
      <c r="J647" s="8" t="s">
        <v>1051</v>
      </c>
      <c r="K647" s="8" t="s">
        <v>1059</v>
      </c>
      <c r="L647" s="5" t="s">
        <v>2720</v>
      </c>
      <c r="M647" s="5" t="s">
        <v>2721</v>
      </c>
      <c r="N647" s="5">
        <v>30</v>
      </c>
      <c r="O647" s="8">
        <v>10</v>
      </c>
      <c r="P647" s="8">
        <v>20</v>
      </c>
      <c r="Q647" s="8">
        <v>1</v>
      </c>
      <c r="R647" s="8">
        <v>70</v>
      </c>
      <c r="S647" s="8">
        <v>200</v>
      </c>
      <c r="T647" s="8">
        <v>1</v>
      </c>
      <c r="U647" s="8">
        <v>20</v>
      </c>
      <c r="V647" s="8">
        <v>35</v>
      </c>
      <c r="W647" s="8" t="s">
        <v>2722</v>
      </c>
      <c r="X647" s="5" t="s">
        <v>194</v>
      </c>
      <c r="Y647" s="8"/>
    </row>
    <row r="648" ht="57" spans="1:25">
      <c r="A648" s="5">
        <v>643</v>
      </c>
      <c r="B648" s="8" t="s">
        <v>32</v>
      </c>
      <c r="C648" s="8" t="s">
        <v>535</v>
      </c>
      <c r="D648" s="5" t="s">
        <v>2723</v>
      </c>
      <c r="E648" s="5" t="s">
        <v>2707</v>
      </c>
      <c r="F648" s="5" t="s">
        <v>2708</v>
      </c>
      <c r="G648" s="8" t="s">
        <v>2724</v>
      </c>
      <c r="H648" s="9" t="s">
        <v>79</v>
      </c>
      <c r="I648" s="8" t="s">
        <v>2725</v>
      </c>
      <c r="J648" s="8" t="s">
        <v>1051</v>
      </c>
      <c r="K648" s="8" t="s">
        <v>1059</v>
      </c>
      <c r="L648" s="5" t="s">
        <v>2726</v>
      </c>
      <c r="M648" s="5" t="s">
        <v>2727</v>
      </c>
      <c r="N648" s="5">
        <v>15</v>
      </c>
      <c r="O648" s="8">
        <v>5</v>
      </c>
      <c r="P648" s="8">
        <v>10</v>
      </c>
      <c r="Q648" s="8">
        <v>1</v>
      </c>
      <c r="R648" s="8">
        <v>11</v>
      </c>
      <c r="S648" s="8">
        <v>60</v>
      </c>
      <c r="T648" s="8">
        <v>1</v>
      </c>
      <c r="U648" s="8">
        <v>10</v>
      </c>
      <c r="V648" s="8">
        <v>25</v>
      </c>
      <c r="W648" s="8" t="s">
        <v>2728</v>
      </c>
      <c r="X648" s="5" t="s">
        <v>194</v>
      </c>
      <c r="Y648" s="5"/>
    </row>
    <row r="649" ht="57" spans="1:25">
      <c r="A649" s="5">
        <v>644</v>
      </c>
      <c r="B649" s="8" t="s">
        <v>32</v>
      </c>
      <c r="C649" s="8" t="s">
        <v>33</v>
      </c>
      <c r="D649" s="5" t="s">
        <v>2717</v>
      </c>
      <c r="E649" s="5" t="s">
        <v>2707</v>
      </c>
      <c r="F649" s="40" t="s">
        <v>2729</v>
      </c>
      <c r="G649" s="40" t="s">
        <v>2730</v>
      </c>
      <c r="H649" s="40" t="s">
        <v>38</v>
      </c>
      <c r="I649" s="40" t="s">
        <v>2731</v>
      </c>
      <c r="J649" s="40">
        <v>202301</v>
      </c>
      <c r="K649" s="40">
        <v>202312</v>
      </c>
      <c r="L649" s="40" t="s">
        <v>2732</v>
      </c>
      <c r="M649" s="40" t="s">
        <v>2733</v>
      </c>
      <c r="N649" s="5">
        <v>10</v>
      </c>
      <c r="O649" s="40">
        <v>10</v>
      </c>
      <c r="P649" s="40">
        <v>0</v>
      </c>
      <c r="Q649" s="40">
        <v>1</v>
      </c>
      <c r="R649" s="40">
        <v>120</v>
      </c>
      <c r="S649" s="40">
        <v>310</v>
      </c>
      <c r="T649" s="40">
        <v>1</v>
      </c>
      <c r="U649" s="40">
        <v>6</v>
      </c>
      <c r="V649" s="40">
        <v>12</v>
      </c>
      <c r="W649" s="19" t="s">
        <v>2722</v>
      </c>
      <c r="X649" s="5" t="s">
        <v>194</v>
      </c>
      <c r="Y649" s="5"/>
    </row>
    <row r="650" ht="71.25" spans="1:25">
      <c r="A650" s="5">
        <v>645</v>
      </c>
      <c r="B650" s="8" t="s">
        <v>534</v>
      </c>
      <c r="C650" s="8" t="s">
        <v>535</v>
      </c>
      <c r="D650" s="5" t="s">
        <v>2723</v>
      </c>
      <c r="E650" s="5" t="s">
        <v>2707</v>
      </c>
      <c r="F650" s="40" t="s">
        <v>2729</v>
      </c>
      <c r="G650" s="40" t="s">
        <v>2730</v>
      </c>
      <c r="H650" s="9" t="s">
        <v>79</v>
      </c>
      <c r="I650" s="40" t="s">
        <v>2734</v>
      </c>
      <c r="J650" s="40">
        <v>202301</v>
      </c>
      <c r="K650" s="40">
        <v>202312</v>
      </c>
      <c r="L650" s="40" t="s">
        <v>2735</v>
      </c>
      <c r="M650" s="40" t="s">
        <v>2736</v>
      </c>
      <c r="N650" s="5">
        <v>16</v>
      </c>
      <c r="O650" s="40">
        <v>6</v>
      </c>
      <c r="P650" s="40">
        <v>10</v>
      </c>
      <c r="Q650" s="40">
        <v>2</v>
      </c>
      <c r="R650" s="40">
        <v>41</v>
      </c>
      <c r="S650" s="40">
        <v>121</v>
      </c>
      <c r="T650" s="40">
        <v>2</v>
      </c>
      <c r="U650" s="40">
        <v>6</v>
      </c>
      <c r="V650" s="40">
        <v>20</v>
      </c>
      <c r="W650" s="19" t="s">
        <v>2737</v>
      </c>
      <c r="X650" s="5" t="s">
        <v>194</v>
      </c>
      <c r="Y650" s="5"/>
    </row>
    <row r="651" ht="85.5" spans="1:25">
      <c r="A651" s="5">
        <v>646</v>
      </c>
      <c r="B651" s="8" t="s">
        <v>534</v>
      </c>
      <c r="C651" s="8" t="s">
        <v>45</v>
      </c>
      <c r="D651" s="40" t="s">
        <v>2738</v>
      </c>
      <c r="E651" s="5" t="s">
        <v>2707</v>
      </c>
      <c r="F651" s="40" t="s">
        <v>2729</v>
      </c>
      <c r="G651" s="40" t="s">
        <v>2739</v>
      </c>
      <c r="H651" s="40" t="s">
        <v>38</v>
      </c>
      <c r="I651" s="40" t="s">
        <v>2740</v>
      </c>
      <c r="J651" s="40">
        <v>202301</v>
      </c>
      <c r="K651" s="40">
        <v>202312</v>
      </c>
      <c r="L651" s="5" t="s">
        <v>2711</v>
      </c>
      <c r="M651" s="19" t="s">
        <v>2741</v>
      </c>
      <c r="N651" s="5">
        <v>48</v>
      </c>
      <c r="O651" s="40">
        <v>8</v>
      </c>
      <c r="P651" s="40">
        <v>40</v>
      </c>
      <c r="Q651" s="40">
        <v>1</v>
      </c>
      <c r="R651" s="40">
        <v>120</v>
      </c>
      <c r="S651" s="40">
        <v>564</v>
      </c>
      <c r="T651" s="40">
        <v>1</v>
      </c>
      <c r="U651" s="40">
        <v>83</v>
      </c>
      <c r="V651" s="40">
        <v>229</v>
      </c>
      <c r="W651" s="19" t="s">
        <v>2742</v>
      </c>
      <c r="X651" s="5" t="s">
        <v>194</v>
      </c>
      <c r="Y651" s="5"/>
    </row>
    <row r="652" ht="85.5" spans="1:25">
      <c r="A652" s="5">
        <v>647</v>
      </c>
      <c r="B652" s="8" t="s">
        <v>534</v>
      </c>
      <c r="C652" s="8" t="s">
        <v>45</v>
      </c>
      <c r="D652" s="40" t="s">
        <v>2738</v>
      </c>
      <c r="E652" s="5" t="s">
        <v>2707</v>
      </c>
      <c r="F652" s="5" t="s">
        <v>2743</v>
      </c>
      <c r="G652" s="8" t="s">
        <v>2744</v>
      </c>
      <c r="H652" s="8" t="s">
        <v>38</v>
      </c>
      <c r="I652" s="8" t="s">
        <v>2745</v>
      </c>
      <c r="J652" s="8">
        <v>202301</v>
      </c>
      <c r="K652" s="8">
        <v>202312</v>
      </c>
      <c r="L652" s="5" t="s">
        <v>2711</v>
      </c>
      <c r="M652" s="8" t="s">
        <v>2746</v>
      </c>
      <c r="N652" s="5">
        <v>60</v>
      </c>
      <c r="O652" s="8">
        <v>50</v>
      </c>
      <c r="P652" s="8">
        <v>10</v>
      </c>
      <c r="Q652" s="8">
        <v>1</v>
      </c>
      <c r="R652" s="8">
        <v>72</v>
      </c>
      <c r="S652" s="8">
        <v>210</v>
      </c>
      <c r="T652" s="8">
        <v>1</v>
      </c>
      <c r="U652" s="8">
        <v>2</v>
      </c>
      <c r="V652" s="8">
        <v>7</v>
      </c>
      <c r="W652" s="8" t="s">
        <v>2747</v>
      </c>
      <c r="X652" s="5" t="s">
        <v>194</v>
      </c>
      <c r="Y652" s="5"/>
    </row>
    <row r="653" ht="57" spans="1:25">
      <c r="A653" s="5">
        <v>648</v>
      </c>
      <c r="B653" s="8" t="s">
        <v>32</v>
      </c>
      <c r="C653" s="8" t="s">
        <v>535</v>
      </c>
      <c r="D653" s="5" t="s">
        <v>2723</v>
      </c>
      <c r="E653" s="5" t="s">
        <v>2707</v>
      </c>
      <c r="F653" s="5" t="s">
        <v>2743</v>
      </c>
      <c r="G653" s="5" t="s">
        <v>2748</v>
      </c>
      <c r="H653" s="5" t="s">
        <v>616</v>
      </c>
      <c r="I653" s="5" t="s">
        <v>2749</v>
      </c>
      <c r="J653" s="8">
        <v>202302</v>
      </c>
      <c r="K653" s="8">
        <v>202312</v>
      </c>
      <c r="L653" s="40" t="s">
        <v>2735</v>
      </c>
      <c r="M653" s="8" t="s">
        <v>2750</v>
      </c>
      <c r="N653" s="5">
        <v>50</v>
      </c>
      <c r="O653" s="8">
        <v>30</v>
      </c>
      <c r="P653" s="8">
        <v>5</v>
      </c>
      <c r="Q653" s="8">
        <v>1</v>
      </c>
      <c r="R653" s="8">
        <v>272</v>
      </c>
      <c r="S653" s="8">
        <v>687</v>
      </c>
      <c r="T653" s="8">
        <v>1</v>
      </c>
      <c r="U653" s="8">
        <v>9</v>
      </c>
      <c r="V653" s="8">
        <v>23</v>
      </c>
      <c r="W653" s="8" t="s">
        <v>2751</v>
      </c>
      <c r="X653" s="5" t="s">
        <v>194</v>
      </c>
      <c r="Y653" s="5"/>
    </row>
    <row r="654" ht="57" spans="1:25">
      <c r="A654" s="5">
        <v>649</v>
      </c>
      <c r="B654" s="8" t="s">
        <v>32</v>
      </c>
      <c r="C654" s="8" t="s">
        <v>33</v>
      </c>
      <c r="D654" s="5" t="s">
        <v>2717</v>
      </c>
      <c r="E654" s="5" t="s">
        <v>2707</v>
      </c>
      <c r="F654" s="5" t="s">
        <v>2743</v>
      </c>
      <c r="G654" s="5" t="s">
        <v>2752</v>
      </c>
      <c r="H654" s="5" t="s">
        <v>616</v>
      </c>
      <c r="I654" s="5" t="s">
        <v>2749</v>
      </c>
      <c r="J654" s="8">
        <v>202303</v>
      </c>
      <c r="K654" s="8">
        <v>202312</v>
      </c>
      <c r="L654" s="40" t="s">
        <v>2732</v>
      </c>
      <c r="M654" s="8" t="s">
        <v>2753</v>
      </c>
      <c r="N654" s="5">
        <v>30</v>
      </c>
      <c r="O654" s="8">
        <v>20</v>
      </c>
      <c r="P654" s="8">
        <v>10</v>
      </c>
      <c r="Q654" s="8">
        <v>1</v>
      </c>
      <c r="R654" s="8">
        <v>272</v>
      </c>
      <c r="S654" s="8">
        <v>687</v>
      </c>
      <c r="T654" s="8">
        <v>1</v>
      </c>
      <c r="U654" s="8">
        <v>9</v>
      </c>
      <c r="V654" s="8">
        <v>23</v>
      </c>
      <c r="W654" s="8" t="s">
        <v>2751</v>
      </c>
      <c r="X654" s="5" t="s">
        <v>194</v>
      </c>
      <c r="Y654" s="5"/>
    </row>
    <row r="655" ht="85.5" spans="1:25">
      <c r="A655" s="5">
        <v>650</v>
      </c>
      <c r="B655" s="8" t="s">
        <v>534</v>
      </c>
      <c r="C655" s="8" t="s">
        <v>45</v>
      </c>
      <c r="D655" s="5" t="s">
        <v>2754</v>
      </c>
      <c r="E655" s="5" t="s">
        <v>2707</v>
      </c>
      <c r="F655" s="5" t="s">
        <v>2755</v>
      </c>
      <c r="G655" s="8" t="s">
        <v>2756</v>
      </c>
      <c r="H655" s="8" t="s">
        <v>616</v>
      </c>
      <c r="I655" s="8" t="s">
        <v>2757</v>
      </c>
      <c r="J655" s="8" t="s">
        <v>1051</v>
      </c>
      <c r="K655" s="8" t="s">
        <v>1059</v>
      </c>
      <c r="L655" s="5" t="s">
        <v>2758</v>
      </c>
      <c r="M655" s="7" t="s">
        <v>2759</v>
      </c>
      <c r="N655" s="5" t="s">
        <v>574</v>
      </c>
      <c r="O655" s="8">
        <v>25</v>
      </c>
      <c r="P655" s="8">
        <v>20</v>
      </c>
      <c r="Q655" s="8">
        <v>1</v>
      </c>
      <c r="R655" s="8">
        <v>32</v>
      </c>
      <c r="S655" s="8">
        <v>110</v>
      </c>
      <c r="T655" s="8">
        <v>1</v>
      </c>
      <c r="U655" s="8">
        <v>10</v>
      </c>
      <c r="V655" s="8">
        <v>22</v>
      </c>
      <c r="W655" s="8" t="s">
        <v>2760</v>
      </c>
      <c r="X655" s="5" t="s">
        <v>194</v>
      </c>
      <c r="Y655" s="5"/>
    </row>
    <row r="656" ht="57" spans="1:25">
      <c r="A656" s="5">
        <v>651</v>
      </c>
      <c r="B656" s="8" t="s">
        <v>32</v>
      </c>
      <c r="C656" s="8" t="s">
        <v>33</v>
      </c>
      <c r="D656" s="5" t="s">
        <v>2717</v>
      </c>
      <c r="E656" s="5" t="s">
        <v>2707</v>
      </c>
      <c r="F656" s="5" t="s">
        <v>2755</v>
      </c>
      <c r="G656" s="8" t="s">
        <v>2761</v>
      </c>
      <c r="H656" s="8" t="s">
        <v>38</v>
      </c>
      <c r="I656" s="8" t="s">
        <v>2762</v>
      </c>
      <c r="J656" s="8" t="s">
        <v>1051</v>
      </c>
      <c r="K656" s="8" t="s">
        <v>1059</v>
      </c>
      <c r="L656" s="5" t="s">
        <v>2763</v>
      </c>
      <c r="M656" s="5" t="s">
        <v>2764</v>
      </c>
      <c r="N656" s="5" t="s">
        <v>584</v>
      </c>
      <c r="O656" s="8">
        <v>40</v>
      </c>
      <c r="P656" s="8">
        <v>20</v>
      </c>
      <c r="Q656" s="8">
        <v>1</v>
      </c>
      <c r="R656" s="8">
        <v>72</v>
      </c>
      <c r="S656" s="8">
        <v>240</v>
      </c>
      <c r="T656" s="8">
        <v>1</v>
      </c>
      <c r="U656" s="8">
        <v>10</v>
      </c>
      <c r="V656" s="8">
        <v>25</v>
      </c>
      <c r="W656" s="8" t="s">
        <v>2722</v>
      </c>
      <c r="X656" s="5" t="s">
        <v>194</v>
      </c>
      <c r="Y656" s="5"/>
    </row>
    <row r="657" ht="57" spans="1:25">
      <c r="A657" s="5">
        <v>652</v>
      </c>
      <c r="B657" s="8" t="s">
        <v>32</v>
      </c>
      <c r="C657" s="8" t="s">
        <v>535</v>
      </c>
      <c r="D657" s="5" t="s">
        <v>2723</v>
      </c>
      <c r="E657" s="5" t="s">
        <v>2707</v>
      </c>
      <c r="F657" s="5" t="s">
        <v>2755</v>
      </c>
      <c r="G657" s="8" t="s">
        <v>2761</v>
      </c>
      <c r="H657" s="8" t="s">
        <v>38</v>
      </c>
      <c r="I657" s="8" t="s">
        <v>2765</v>
      </c>
      <c r="J657" s="8" t="s">
        <v>1051</v>
      </c>
      <c r="K657" s="8" t="s">
        <v>1059</v>
      </c>
      <c r="L657" s="5" t="s">
        <v>2766</v>
      </c>
      <c r="M657" s="5" t="s">
        <v>2767</v>
      </c>
      <c r="N657" s="5">
        <v>55</v>
      </c>
      <c r="O657" s="8">
        <v>40</v>
      </c>
      <c r="P657" s="8">
        <v>15</v>
      </c>
      <c r="Q657" s="8">
        <v>1</v>
      </c>
      <c r="R657" s="8">
        <v>240</v>
      </c>
      <c r="S657" s="8">
        <v>650</v>
      </c>
      <c r="T657" s="8">
        <v>1</v>
      </c>
      <c r="U657" s="8">
        <v>20</v>
      </c>
      <c r="V657" s="8">
        <v>35</v>
      </c>
      <c r="W657" s="8" t="s">
        <v>2728</v>
      </c>
      <c r="X657" s="5" t="s">
        <v>194</v>
      </c>
      <c r="Y657" s="5"/>
    </row>
    <row r="658" ht="85.5" spans="1:25">
      <c r="A658" s="5">
        <v>653</v>
      </c>
      <c r="B658" s="8" t="s">
        <v>534</v>
      </c>
      <c r="C658" s="8" t="s">
        <v>45</v>
      </c>
      <c r="D658" s="5" t="s">
        <v>2754</v>
      </c>
      <c r="E658" s="5" t="s">
        <v>2707</v>
      </c>
      <c r="F658" s="5" t="s">
        <v>2755</v>
      </c>
      <c r="G658" s="8" t="s">
        <v>2756</v>
      </c>
      <c r="H658" s="8" t="s">
        <v>616</v>
      </c>
      <c r="I658" s="8" t="s">
        <v>2768</v>
      </c>
      <c r="J658" s="8" t="s">
        <v>1051</v>
      </c>
      <c r="K658" s="8" t="s">
        <v>1059</v>
      </c>
      <c r="L658" s="5" t="s">
        <v>2758</v>
      </c>
      <c r="M658" s="7" t="s">
        <v>2759</v>
      </c>
      <c r="N658" s="5">
        <v>28</v>
      </c>
      <c r="O658" s="8">
        <v>8</v>
      </c>
      <c r="P658" s="8">
        <v>20</v>
      </c>
      <c r="Q658" s="8">
        <v>1</v>
      </c>
      <c r="R658" s="8">
        <v>32</v>
      </c>
      <c r="S658" s="8">
        <v>110</v>
      </c>
      <c r="T658" s="8">
        <v>1</v>
      </c>
      <c r="U658" s="8">
        <v>10</v>
      </c>
      <c r="V658" s="8">
        <v>22</v>
      </c>
      <c r="W658" s="8" t="s">
        <v>2760</v>
      </c>
      <c r="X658" s="5" t="s">
        <v>194</v>
      </c>
      <c r="Y658" s="5"/>
    </row>
    <row r="659" ht="57" spans="1:25">
      <c r="A659" s="5">
        <v>654</v>
      </c>
      <c r="B659" s="8" t="s">
        <v>32</v>
      </c>
      <c r="C659" s="8" t="s">
        <v>33</v>
      </c>
      <c r="D659" s="5" t="s">
        <v>2717</v>
      </c>
      <c r="E659" s="5" t="s">
        <v>2707</v>
      </c>
      <c r="F659" s="5" t="s">
        <v>2755</v>
      </c>
      <c r="G659" s="8" t="s">
        <v>2769</v>
      </c>
      <c r="H659" s="8" t="s">
        <v>38</v>
      </c>
      <c r="I659" s="8" t="s">
        <v>2770</v>
      </c>
      <c r="J659" s="8" t="s">
        <v>1051</v>
      </c>
      <c r="K659" s="8" t="s">
        <v>1059</v>
      </c>
      <c r="L659" s="5" t="s">
        <v>2771</v>
      </c>
      <c r="M659" s="7" t="s">
        <v>2772</v>
      </c>
      <c r="N659" s="5">
        <v>60</v>
      </c>
      <c r="O659" s="8">
        <v>40</v>
      </c>
      <c r="P659" s="8">
        <v>20</v>
      </c>
      <c r="Q659" s="8">
        <v>1</v>
      </c>
      <c r="R659" s="8">
        <v>72</v>
      </c>
      <c r="S659" s="8">
        <v>240</v>
      </c>
      <c r="T659" s="8">
        <v>1</v>
      </c>
      <c r="U659" s="8">
        <v>10</v>
      </c>
      <c r="V659" s="8">
        <v>25</v>
      </c>
      <c r="W659" s="8" t="s">
        <v>2722</v>
      </c>
      <c r="X659" s="5" t="s">
        <v>194</v>
      </c>
      <c r="Y659" s="5"/>
    </row>
    <row r="660" ht="85.5" spans="1:25">
      <c r="A660" s="5">
        <v>655</v>
      </c>
      <c r="B660" s="8" t="s">
        <v>534</v>
      </c>
      <c r="C660" s="8" t="s">
        <v>45</v>
      </c>
      <c r="D660" s="5" t="s">
        <v>2754</v>
      </c>
      <c r="E660" s="5" t="s">
        <v>2707</v>
      </c>
      <c r="F660" s="5" t="s">
        <v>2755</v>
      </c>
      <c r="G660" s="8" t="s">
        <v>2773</v>
      </c>
      <c r="H660" s="8" t="s">
        <v>38</v>
      </c>
      <c r="I660" s="8" t="s">
        <v>2774</v>
      </c>
      <c r="J660" s="8" t="s">
        <v>1051</v>
      </c>
      <c r="K660" s="8" t="s">
        <v>1059</v>
      </c>
      <c r="L660" s="5" t="s">
        <v>2758</v>
      </c>
      <c r="M660" s="7" t="s">
        <v>2775</v>
      </c>
      <c r="N660" s="5">
        <v>30</v>
      </c>
      <c r="O660" s="8">
        <v>10</v>
      </c>
      <c r="P660" s="8">
        <v>20</v>
      </c>
      <c r="Q660" s="8">
        <v>1</v>
      </c>
      <c r="R660" s="8">
        <v>32</v>
      </c>
      <c r="S660" s="8">
        <v>110</v>
      </c>
      <c r="T660" s="8">
        <v>1</v>
      </c>
      <c r="U660" s="8">
        <v>10</v>
      </c>
      <c r="V660" s="8">
        <v>22</v>
      </c>
      <c r="W660" s="8" t="s">
        <v>2776</v>
      </c>
      <c r="X660" s="5" t="s">
        <v>194</v>
      </c>
      <c r="Y660" s="5"/>
    </row>
    <row r="661" ht="85.5" spans="1:25">
      <c r="A661" s="5">
        <v>656</v>
      </c>
      <c r="B661" s="8" t="s">
        <v>534</v>
      </c>
      <c r="C661" s="8" t="s">
        <v>45</v>
      </c>
      <c r="D661" s="40" t="s">
        <v>2738</v>
      </c>
      <c r="E661" s="5" t="s">
        <v>2707</v>
      </c>
      <c r="F661" s="5" t="s">
        <v>2755</v>
      </c>
      <c r="G661" s="8" t="s">
        <v>2777</v>
      </c>
      <c r="H661" s="8" t="s">
        <v>38</v>
      </c>
      <c r="I661" s="8" t="s">
        <v>2778</v>
      </c>
      <c r="J661" s="8" t="s">
        <v>1051</v>
      </c>
      <c r="K661" s="8" t="s">
        <v>1059</v>
      </c>
      <c r="L661" s="5" t="s">
        <v>2779</v>
      </c>
      <c r="M661" s="5" t="s">
        <v>2780</v>
      </c>
      <c r="N661" s="5">
        <v>25</v>
      </c>
      <c r="O661" s="8">
        <v>10</v>
      </c>
      <c r="P661" s="8">
        <v>15</v>
      </c>
      <c r="Q661" s="8">
        <v>1</v>
      </c>
      <c r="R661" s="8">
        <v>32</v>
      </c>
      <c r="S661" s="8">
        <v>110</v>
      </c>
      <c r="T661" s="8">
        <v>1</v>
      </c>
      <c r="U661" s="8">
        <v>10</v>
      </c>
      <c r="V661" s="8">
        <v>22</v>
      </c>
      <c r="W661" s="8" t="s">
        <v>2776</v>
      </c>
      <c r="X661" s="5" t="s">
        <v>194</v>
      </c>
      <c r="Y661" s="5"/>
    </row>
    <row r="662" ht="57" spans="1:25">
      <c r="A662" s="5">
        <v>657</v>
      </c>
      <c r="B662" s="8" t="s">
        <v>32</v>
      </c>
      <c r="C662" s="8" t="s">
        <v>535</v>
      </c>
      <c r="D662" s="5" t="s">
        <v>2723</v>
      </c>
      <c r="E662" s="5" t="s">
        <v>2707</v>
      </c>
      <c r="F662" s="5" t="s">
        <v>2755</v>
      </c>
      <c r="G662" s="8" t="s">
        <v>2781</v>
      </c>
      <c r="H662" s="8" t="s">
        <v>38</v>
      </c>
      <c r="I662" s="8" t="s">
        <v>2765</v>
      </c>
      <c r="J662" s="8" t="s">
        <v>1051</v>
      </c>
      <c r="K662" s="8" t="s">
        <v>1059</v>
      </c>
      <c r="L662" s="5" t="s">
        <v>2766</v>
      </c>
      <c r="M662" s="5" t="s">
        <v>2782</v>
      </c>
      <c r="N662" s="5">
        <v>55</v>
      </c>
      <c r="O662" s="8">
        <v>40</v>
      </c>
      <c r="P662" s="8">
        <v>15</v>
      </c>
      <c r="Q662" s="8">
        <v>1</v>
      </c>
      <c r="R662" s="8">
        <v>240</v>
      </c>
      <c r="S662" s="8">
        <v>650</v>
      </c>
      <c r="T662" s="8">
        <v>1</v>
      </c>
      <c r="U662" s="8">
        <v>20</v>
      </c>
      <c r="V662" s="8">
        <v>35</v>
      </c>
      <c r="W662" s="8" t="s">
        <v>2728</v>
      </c>
      <c r="X662" s="5" t="s">
        <v>194</v>
      </c>
      <c r="Y662" s="5"/>
    </row>
    <row r="663" ht="71.25" spans="1:25">
      <c r="A663" s="5">
        <v>658</v>
      </c>
      <c r="B663" s="8" t="s">
        <v>534</v>
      </c>
      <c r="C663" s="8" t="s">
        <v>45</v>
      </c>
      <c r="D663" s="5" t="s">
        <v>2706</v>
      </c>
      <c r="E663" s="5" t="s">
        <v>2707</v>
      </c>
      <c r="F663" s="5" t="s">
        <v>2783</v>
      </c>
      <c r="G663" s="5" t="s">
        <v>2784</v>
      </c>
      <c r="H663" s="5" t="s">
        <v>38</v>
      </c>
      <c r="I663" s="8" t="s">
        <v>2785</v>
      </c>
      <c r="J663" s="8" t="s">
        <v>1051</v>
      </c>
      <c r="K663" s="8" t="s">
        <v>1059</v>
      </c>
      <c r="L663" s="5" t="s">
        <v>2786</v>
      </c>
      <c r="M663" s="5" t="s">
        <v>2787</v>
      </c>
      <c r="N663" s="5">
        <v>55</v>
      </c>
      <c r="O663" s="5">
        <v>5</v>
      </c>
      <c r="P663" s="5">
        <v>50</v>
      </c>
      <c r="Q663" s="5">
        <v>1</v>
      </c>
      <c r="R663" s="5">
        <v>8</v>
      </c>
      <c r="S663" s="5">
        <v>40</v>
      </c>
      <c r="T663" s="5">
        <v>1</v>
      </c>
      <c r="U663" s="5">
        <v>5</v>
      </c>
      <c r="V663" s="5">
        <v>18</v>
      </c>
      <c r="W663" s="5" t="s">
        <v>2788</v>
      </c>
      <c r="X663" s="5" t="s">
        <v>194</v>
      </c>
      <c r="Y663" s="5"/>
    </row>
    <row r="664" ht="57" spans="1:25">
      <c r="A664" s="5">
        <v>659</v>
      </c>
      <c r="B664" s="8" t="s">
        <v>32</v>
      </c>
      <c r="C664" s="8" t="s">
        <v>33</v>
      </c>
      <c r="D664" s="5" t="s">
        <v>2717</v>
      </c>
      <c r="E664" s="5" t="s">
        <v>2707</v>
      </c>
      <c r="F664" s="5" t="s">
        <v>2783</v>
      </c>
      <c r="G664" s="5" t="s">
        <v>2789</v>
      </c>
      <c r="H664" s="5" t="s">
        <v>38</v>
      </c>
      <c r="I664" s="5" t="s">
        <v>2790</v>
      </c>
      <c r="J664" s="38" t="s">
        <v>2791</v>
      </c>
      <c r="K664" s="38" t="s">
        <v>2224</v>
      </c>
      <c r="L664" s="5" t="s">
        <v>2792</v>
      </c>
      <c r="M664" s="5" t="s">
        <v>2793</v>
      </c>
      <c r="N664" s="5">
        <v>50</v>
      </c>
      <c r="O664" s="5">
        <v>30</v>
      </c>
      <c r="P664" s="5">
        <v>20</v>
      </c>
      <c r="Q664" s="5">
        <v>1</v>
      </c>
      <c r="R664" s="5">
        <v>110</v>
      </c>
      <c r="S664" s="5">
        <v>500</v>
      </c>
      <c r="T664" s="5">
        <v>1</v>
      </c>
      <c r="U664" s="5">
        <v>10</v>
      </c>
      <c r="V664" s="5">
        <v>20</v>
      </c>
      <c r="W664" s="5" t="s">
        <v>2794</v>
      </c>
      <c r="X664" s="5" t="s">
        <v>194</v>
      </c>
      <c r="Y664" s="5"/>
    </row>
    <row r="665" ht="71.25" spans="1:25">
      <c r="A665" s="5">
        <v>660</v>
      </c>
      <c r="B665" s="8" t="s">
        <v>32</v>
      </c>
      <c r="C665" s="8" t="s">
        <v>535</v>
      </c>
      <c r="D665" s="5" t="s">
        <v>2723</v>
      </c>
      <c r="E665" s="5" t="s">
        <v>2707</v>
      </c>
      <c r="F665" s="5" t="s">
        <v>2783</v>
      </c>
      <c r="G665" s="5" t="s">
        <v>2789</v>
      </c>
      <c r="H665" s="9" t="s">
        <v>79</v>
      </c>
      <c r="I665" s="5" t="s">
        <v>2795</v>
      </c>
      <c r="J665" s="38" t="s">
        <v>2223</v>
      </c>
      <c r="K665" s="38" t="s">
        <v>2224</v>
      </c>
      <c r="L665" s="5" t="s">
        <v>2796</v>
      </c>
      <c r="M665" s="5" t="s">
        <v>2797</v>
      </c>
      <c r="N665" s="5">
        <v>40</v>
      </c>
      <c r="O665" s="5">
        <v>30</v>
      </c>
      <c r="P665" s="5">
        <v>10</v>
      </c>
      <c r="Q665" s="5">
        <v>1</v>
      </c>
      <c r="R665" s="5">
        <v>100</v>
      </c>
      <c r="S665" s="5">
        <v>420</v>
      </c>
      <c r="T665" s="5">
        <v>1</v>
      </c>
      <c r="U665" s="5">
        <v>8</v>
      </c>
      <c r="V665" s="5">
        <v>15</v>
      </c>
      <c r="W665" s="5" t="s">
        <v>2728</v>
      </c>
      <c r="X665" s="5" t="s">
        <v>194</v>
      </c>
      <c r="Y665" s="5"/>
    </row>
    <row r="666" ht="99.75" spans="1:25">
      <c r="A666" s="5">
        <v>661</v>
      </c>
      <c r="B666" s="8" t="s">
        <v>534</v>
      </c>
      <c r="C666" s="8" t="s">
        <v>45</v>
      </c>
      <c r="D666" s="5" t="s">
        <v>2798</v>
      </c>
      <c r="E666" s="5" t="s">
        <v>2707</v>
      </c>
      <c r="F666" s="5" t="s">
        <v>2799</v>
      </c>
      <c r="G666" s="7" t="s">
        <v>2800</v>
      </c>
      <c r="H666" s="7" t="s">
        <v>38</v>
      </c>
      <c r="I666" s="7" t="s">
        <v>2801</v>
      </c>
      <c r="J666" s="8" t="s">
        <v>1051</v>
      </c>
      <c r="K666" s="8" t="s">
        <v>1059</v>
      </c>
      <c r="L666" s="5" t="s">
        <v>2802</v>
      </c>
      <c r="M666" s="7" t="s">
        <v>2803</v>
      </c>
      <c r="N666" s="5">
        <v>170</v>
      </c>
      <c r="O666" s="7">
        <v>80</v>
      </c>
      <c r="P666" s="5">
        <v>90</v>
      </c>
      <c r="Q666" s="5">
        <v>1</v>
      </c>
      <c r="R666" s="5">
        <v>896</v>
      </c>
      <c r="S666" s="5">
        <v>3148</v>
      </c>
      <c r="T666" s="5">
        <v>1</v>
      </c>
      <c r="U666" s="5">
        <v>50</v>
      </c>
      <c r="V666" s="5">
        <v>150</v>
      </c>
      <c r="W666" s="5" t="s">
        <v>2804</v>
      </c>
      <c r="X666" s="5" t="s">
        <v>194</v>
      </c>
      <c r="Y666" s="5"/>
    </row>
    <row r="667" ht="128.25" spans="1:25">
      <c r="A667" s="5">
        <v>662</v>
      </c>
      <c r="B667" s="8" t="s">
        <v>534</v>
      </c>
      <c r="C667" s="8" t="s">
        <v>45</v>
      </c>
      <c r="D667" s="5" t="s">
        <v>2706</v>
      </c>
      <c r="E667" s="5" t="s">
        <v>2707</v>
      </c>
      <c r="F667" s="5" t="s">
        <v>2799</v>
      </c>
      <c r="G667" s="7" t="s">
        <v>2805</v>
      </c>
      <c r="H667" s="7" t="s">
        <v>38</v>
      </c>
      <c r="I667" s="7" t="s">
        <v>2806</v>
      </c>
      <c r="J667" s="5">
        <v>202301</v>
      </c>
      <c r="K667" s="8">
        <v>2023.11</v>
      </c>
      <c r="L667" s="5" t="s">
        <v>2802</v>
      </c>
      <c r="M667" s="7" t="s">
        <v>2807</v>
      </c>
      <c r="N667" s="5">
        <v>32</v>
      </c>
      <c r="O667" s="7">
        <v>30</v>
      </c>
      <c r="P667" s="5">
        <v>2</v>
      </c>
      <c r="Q667" s="5">
        <v>1</v>
      </c>
      <c r="R667" s="5">
        <v>120</v>
      </c>
      <c r="S667" s="5">
        <v>480</v>
      </c>
      <c r="T667" s="5">
        <v>1</v>
      </c>
      <c r="U667" s="5">
        <v>10</v>
      </c>
      <c r="V667" s="5">
        <v>30</v>
      </c>
      <c r="W667" s="5" t="s">
        <v>2808</v>
      </c>
      <c r="X667" s="5" t="s">
        <v>194</v>
      </c>
      <c r="Y667" s="5"/>
    </row>
    <row r="668" ht="85.5" spans="1:25">
      <c r="A668" s="5">
        <v>663</v>
      </c>
      <c r="B668" s="8" t="s">
        <v>32</v>
      </c>
      <c r="C668" s="8" t="s">
        <v>33</v>
      </c>
      <c r="D668" s="5" t="s">
        <v>2717</v>
      </c>
      <c r="E668" s="5" t="s">
        <v>2707</v>
      </c>
      <c r="F668" s="5" t="s">
        <v>2799</v>
      </c>
      <c r="G668" s="7" t="s">
        <v>2809</v>
      </c>
      <c r="H668" s="7" t="s">
        <v>196</v>
      </c>
      <c r="I668" s="7" t="s">
        <v>2810</v>
      </c>
      <c r="J668" s="8" t="s">
        <v>1051</v>
      </c>
      <c r="K668" s="8" t="s">
        <v>1059</v>
      </c>
      <c r="L668" s="5" t="s">
        <v>2811</v>
      </c>
      <c r="M668" s="7" t="s">
        <v>2812</v>
      </c>
      <c r="N668" s="5">
        <v>105</v>
      </c>
      <c r="O668" s="7">
        <v>30</v>
      </c>
      <c r="P668" s="5">
        <v>75</v>
      </c>
      <c r="Q668" s="5">
        <v>1</v>
      </c>
      <c r="R668" s="5">
        <v>463</v>
      </c>
      <c r="S668" s="5">
        <v>2862</v>
      </c>
      <c r="T668" s="5">
        <v>1</v>
      </c>
      <c r="U668" s="8">
        <v>35</v>
      </c>
      <c r="V668" s="8">
        <v>100</v>
      </c>
      <c r="W668" s="8" t="s">
        <v>2813</v>
      </c>
      <c r="X668" s="5" t="s">
        <v>194</v>
      </c>
      <c r="Y668" s="5"/>
    </row>
    <row r="669" ht="71.25" spans="1:25">
      <c r="A669" s="5">
        <v>664</v>
      </c>
      <c r="B669" s="8" t="s">
        <v>32</v>
      </c>
      <c r="C669" s="8" t="s">
        <v>535</v>
      </c>
      <c r="D669" s="5" t="s">
        <v>2723</v>
      </c>
      <c r="E669" s="5" t="s">
        <v>2707</v>
      </c>
      <c r="F669" s="8" t="s">
        <v>2799</v>
      </c>
      <c r="G669" s="8" t="s">
        <v>2814</v>
      </c>
      <c r="H669" s="5" t="s">
        <v>38</v>
      </c>
      <c r="I669" s="5" t="s">
        <v>2815</v>
      </c>
      <c r="J669" s="5">
        <v>202302</v>
      </c>
      <c r="K669" s="5">
        <v>202311</v>
      </c>
      <c r="L669" s="5" t="s">
        <v>2816</v>
      </c>
      <c r="M669" s="5" t="s">
        <v>2817</v>
      </c>
      <c r="N669" s="5">
        <v>130</v>
      </c>
      <c r="O669" s="5">
        <v>100</v>
      </c>
      <c r="P669" s="5">
        <v>30</v>
      </c>
      <c r="Q669" s="5">
        <v>1</v>
      </c>
      <c r="R669" s="5">
        <v>543</v>
      </c>
      <c r="S669" s="5">
        <v>2028</v>
      </c>
      <c r="T669" s="5">
        <v>1</v>
      </c>
      <c r="U669" s="5">
        <v>20</v>
      </c>
      <c r="V669" s="5">
        <v>60</v>
      </c>
      <c r="W669" s="19" t="s">
        <v>2818</v>
      </c>
      <c r="X669" s="5" t="s">
        <v>194</v>
      </c>
      <c r="Y669" s="5"/>
    </row>
    <row r="670" ht="85.5" spans="1:25">
      <c r="A670" s="5">
        <v>665</v>
      </c>
      <c r="B670" s="8" t="s">
        <v>534</v>
      </c>
      <c r="C670" s="8" t="s">
        <v>45</v>
      </c>
      <c r="D670" s="5" t="s">
        <v>2819</v>
      </c>
      <c r="E670" s="5" t="s">
        <v>2707</v>
      </c>
      <c r="F670" s="8" t="s">
        <v>2799</v>
      </c>
      <c r="G670" s="5" t="s">
        <v>2820</v>
      </c>
      <c r="H670" s="5" t="s">
        <v>38</v>
      </c>
      <c r="I670" s="5" t="s">
        <v>2815</v>
      </c>
      <c r="J670" s="5">
        <v>202303</v>
      </c>
      <c r="K670" s="5">
        <v>202312</v>
      </c>
      <c r="L670" s="5" t="s">
        <v>2802</v>
      </c>
      <c r="M670" s="5" t="s">
        <v>2821</v>
      </c>
      <c r="N670" s="5">
        <v>32</v>
      </c>
      <c r="O670" s="5">
        <v>26</v>
      </c>
      <c r="P670" s="5">
        <v>6</v>
      </c>
      <c r="Q670" s="5">
        <v>1</v>
      </c>
      <c r="R670" s="5">
        <v>256</v>
      </c>
      <c r="S670" s="5">
        <v>1020</v>
      </c>
      <c r="T670" s="5">
        <v>1</v>
      </c>
      <c r="U670" s="5">
        <v>2</v>
      </c>
      <c r="V670" s="5">
        <v>18</v>
      </c>
      <c r="W670" s="8" t="s">
        <v>2822</v>
      </c>
      <c r="X670" s="5" t="s">
        <v>194</v>
      </c>
      <c r="Y670" s="5"/>
    </row>
    <row r="671" ht="99.75" spans="1:25">
      <c r="A671" s="5">
        <v>666</v>
      </c>
      <c r="B671" s="8" t="s">
        <v>534</v>
      </c>
      <c r="C671" s="8" t="s">
        <v>45</v>
      </c>
      <c r="D671" s="8" t="s">
        <v>2823</v>
      </c>
      <c r="E671" s="5" t="s">
        <v>2707</v>
      </c>
      <c r="F671" s="8" t="s">
        <v>2799</v>
      </c>
      <c r="G671" s="8" t="s">
        <v>2824</v>
      </c>
      <c r="H671" s="8" t="s">
        <v>38</v>
      </c>
      <c r="I671" s="8" t="s">
        <v>2825</v>
      </c>
      <c r="J671" s="5">
        <v>202302</v>
      </c>
      <c r="K671" s="8">
        <v>2023.11</v>
      </c>
      <c r="L671" s="5" t="s">
        <v>2826</v>
      </c>
      <c r="M671" s="8" t="s">
        <v>2827</v>
      </c>
      <c r="N671" s="5">
        <v>35</v>
      </c>
      <c r="O671" s="8">
        <v>30</v>
      </c>
      <c r="P671" s="8">
        <v>5</v>
      </c>
      <c r="Q671" s="8">
        <v>1</v>
      </c>
      <c r="R671" s="8">
        <v>60</v>
      </c>
      <c r="S671" s="8">
        <v>240</v>
      </c>
      <c r="T671" s="8">
        <v>1</v>
      </c>
      <c r="U671" s="8">
        <v>5</v>
      </c>
      <c r="V671" s="8">
        <v>10</v>
      </c>
      <c r="W671" s="8" t="s">
        <v>2828</v>
      </c>
      <c r="X671" s="5" t="s">
        <v>194</v>
      </c>
      <c r="Y671" s="5"/>
    </row>
    <row r="672" ht="71.25" spans="1:25">
      <c r="A672" s="5">
        <v>667</v>
      </c>
      <c r="B672" s="8" t="s">
        <v>534</v>
      </c>
      <c r="C672" s="8" t="s">
        <v>45</v>
      </c>
      <c r="D672" s="5" t="s">
        <v>2819</v>
      </c>
      <c r="E672" s="5" t="s">
        <v>2707</v>
      </c>
      <c r="F672" s="5" t="s">
        <v>2829</v>
      </c>
      <c r="G672" s="5" t="s">
        <v>2830</v>
      </c>
      <c r="H672" s="5" t="s">
        <v>196</v>
      </c>
      <c r="I672" s="5" t="s">
        <v>2831</v>
      </c>
      <c r="J672" s="38" t="s">
        <v>2832</v>
      </c>
      <c r="K672" s="38" t="s">
        <v>2833</v>
      </c>
      <c r="L672" s="5" t="s">
        <v>2834</v>
      </c>
      <c r="M672" s="5" t="s">
        <v>2835</v>
      </c>
      <c r="N672" s="5" t="s">
        <v>647</v>
      </c>
      <c r="O672" s="5">
        <v>4</v>
      </c>
      <c r="P672" s="5">
        <v>10</v>
      </c>
      <c r="Q672" s="5">
        <v>1</v>
      </c>
      <c r="R672" s="5">
        <v>95</v>
      </c>
      <c r="S672" s="5">
        <v>380</v>
      </c>
      <c r="T672" s="5"/>
      <c r="U672" s="5">
        <v>22</v>
      </c>
      <c r="V672" s="5">
        <v>62</v>
      </c>
      <c r="W672" s="8" t="s">
        <v>2836</v>
      </c>
      <c r="X672" s="5" t="s">
        <v>194</v>
      </c>
      <c r="Y672" s="5"/>
    </row>
    <row r="673" ht="57" spans="1:25">
      <c r="A673" s="5">
        <v>668</v>
      </c>
      <c r="B673" s="8" t="s">
        <v>534</v>
      </c>
      <c r="C673" s="8" t="s">
        <v>45</v>
      </c>
      <c r="D673" s="5" t="s">
        <v>2819</v>
      </c>
      <c r="E673" s="5" t="s">
        <v>2707</v>
      </c>
      <c r="F673" s="5" t="s">
        <v>2829</v>
      </c>
      <c r="G673" s="5" t="s">
        <v>2837</v>
      </c>
      <c r="H673" s="5" t="s">
        <v>38</v>
      </c>
      <c r="I673" s="5" t="s">
        <v>2838</v>
      </c>
      <c r="J673" s="38" t="s">
        <v>1126</v>
      </c>
      <c r="K673" s="38" t="s">
        <v>1589</v>
      </c>
      <c r="L673" s="5" t="s">
        <v>2839</v>
      </c>
      <c r="M673" s="5" t="s">
        <v>2840</v>
      </c>
      <c r="N673" s="5">
        <v>18</v>
      </c>
      <c r="O673" s="5">
        <v>8</v>
      </c>
      <c r="P673" s="5">
        <v>10</v>
      </c>
      <c r="Q673" s="5">
        <v>1</v>
      </c>
      <c r="R673" s="5">
        <v>714</v>
      </c>
      <c r="S673" s="5">
        <v>2688</v>
      </c>
      <c r="T673" s="5"/>
      <c r="U673" s="5">
        <v>22</v>
      </c>
      <c r="V673" s="5">
        <v>62</v>
      </c>
      <c r="W673" s="5" t="s">
        <v>2841</v>
      </c>
      <c r="X673" s="8" t="s">
        <v>194</v>
      </c>
      <c r="Y673" s="8"/>
    </row>
    <row r="674" ht="57" spans="1:25">
      <c r="A674" s="5">
        <v>669</v>
      </c>
      <c r="B674" s="8" t="s">
        <v>534</v>
      </c>
      <c r="C674" s="8" t="s">
        <v>45</v>
      </c>
      <c r="D674" s="5" t="s">
        <v>2819</v>
      </c>
      <c r="E674" s="5" t="s">
        <v>2707</v>
      </c>
      <c r="F674" s="5" t="s">
        <v>2829</v>
      </c>
      <c r="G674" s="5" t="s">
        <v>2842</v>
      </c>
      <c r="H674" s="5" t="s">
        <v>38</v>
      </c>
      <c r="I674" s="5" t="s">
        <v>2843</v>
      </c>
      <c r="J674" s="38" t="s">
        <v>2844</v>
      </c>
      <c r="K674" s="38" t="s">
        <v>1138</v>
      </c>
      <c r="L674" s="5" t="s">
        <v>2839</v>
      </c>
      <c r="M674" s="5" t="s">
        <v>2845</v>
      </c>
      <c r="N674" s="5">
        <v>20</v>
      </c>
      <c r="O674" s="5">
        <v>5</v>
      </c>
      <c r="P674" s="5">
        <v>15</v>
      </c>
      <c r="Q674" s="5">
        <v>1</v>
      </c>
      <c r="R674" s="5">
        <v>714</v>
      </c>
      <c r="S674" s="5">
        <v>2688</v>
      </c>
      <c r="T674" s="5"/>
      <c r="U674" s="5">
        <v>22</v>
      </c>
      <c r="V674" s="5">
        <v>62</v>
      </c>
      <c r="W674" s="5" t="s">
        <v>2846</v>
      </c>
      <c r="X674" s="8" t="s">
        <v>194</v>
      </c>
      <c r="Y674" s="8"/>
    </row>
    <row r="675" ht="71.25" spans="1:25">
      <c r="A675" s="5">
        <v>670</v>
      </c>
      <c r="B675" s="8" t="s">
        <v>534</v>
      </c>
      <c r="C675" s="8" t="s">
        <v>45</v>
      </c>
      <c r="D675" s="5" t="s">
        <v>2819</v>
      </c>
      <c r="E675" s="5" t="s">
        <v>2707</v>
      </c>
      <c r="F675" s="5" t="s">
        <v>2829</v>
      </c>
      <c r="G675" s="5" t="s">
        <v>2847</v>
      </c>
      <c r="H675" s="5" t="s">
        <v>38</v>
      </c>
      <c r="I675" s="5" t="s">
        <v>2848</v>
      </c>
      <c r="J675" s="38" t="s">
        <v>2832</v>
      </c>
      <c r="K675" s="38" t="s">
        <v>1138</v>
      </c>
      <c r="L675" s="5" t="s">
        <v>2839</v>
      </c>
      <c r="M675" s="5" t="s">
        <v>2849</v>
      </c>
      <c r="N675" s="5">
        <v>55</v>
      </c>
      <c r="O675" s="5">
        <v>25</v>
      </c>
      <c r="P675" s="5">
        <v>30</v>
      </c>
      <c r="Q675" s="5">
        <v>1</v>
      </c>
      <c r="R675" s="5">
        <v>220</v>
      </c>
      <c r="S675" s="5">
        <v>850</v>
      </c>
      <c r="T675" s="5"/>
      <c r="U675" s="5">
        <v>12</v>
      </c>
      <c r="V675" s="5">
        <v>35</v>
      </c>
      <c r="W675" s="5" t="s">
        <v>2850</v>
      </c>
      <c r="X675" s="8" t="s">
        <v>194</v>
      </c>
      <c r="Y675" s="8"/>
    </row>
    <row r="676" ht="57" spans="1:25">
      <c r="A676" s="5">
        <v>671</v>
      </c>
      <c r="B676" s="8" t="s">
        <v>32</v>
      </c>
      <c r="C676" s="8" t="s">
        <v>33</v>
      </c>
      <c r="D676" s="5" t="s">
        <v>2717</v>
      </c>
      <c r="E676" s="5" t="s">
        <v>2707</v>
      </c>
      <c r="F676" s="5" t="s">
        <v>2829</v>
      </c>
      <c r="G676" s="5" t="s">
        <v>2851</v>
      </c>
      <c r="H676" s="5" t="s">
        <v>38</v>
      </c>
      <c r="I676" s="5" t="s">
        <v>2852</v>
      </c>
      <c r="J676" s="38" t="s">
        <v>2833</v>
      </c>
      <c r="K676" s="38" t="s">
        <v>976</v>
      </c>
      <c r="L676" s="5" t="s">
        <v>2839</v>
      </c>
      <c r="M676" s="5" t="s">
        <v>2853</v>
      </c>
      <c r="N676" s="5">
        <v>25</v>
      </c>
      <c r="O676" s="5">
        <v>15</v>
      </c>
      <c r="P676" s="5">
        <v>10</v>
      </c>
      <c r="Q676" s="5">
        <v>1</v>
      </c>
      <c r="R676" s="5">
        <v>230</v>
      </c>
      <c r="S676" s="5">
        <v>920</v>
      </c>
      <c r="T676" s="5"/>
      <c r="U676" s="5">
        <v>10</v>
      </c>
      <c r="V676" s="5">
        <v>32</v>
      </c>
      <c r="W676" s="5" t="s">
        <v>2854</v>
      </c>
      <c r="X676" s="8" t="s">
        <v>194</v>
      </c>
      <c r="Y676" s="8"/>
    </row>
    <row r="677" ht="71.25" spans="1:25">
      <c r="A677" s="5">
        <v>672</v>
      </c>
      <c r="B677" s="8" t="s">
        <v>32</v>
      </c>
      <c r="C677" s="8" t="s">
        <v>535</v>
      </c>
      <c r="D677" s="5" t="s">
        <v>2723</v>
      </c>
      <c r="E677" s="5" t="s">
        <v>2707</v>
      </c>
      <c r="F677" s="5" t="s">
        <v>2829</v>
      </c>
      <c r="G677" s="5" t="s">
        <v>2855</v>
      </c>
      <c r="H677" s="5" t="s">
        <v>38</v>
      </c>
      <c r="I677" s="5" t="s">
        <v>2856</v>
      </c>
      <c r="J677" s="38" t="s">
        <v>2833</v>
      </c>
      <c r="K677" s="38" t="s">
        <v>976</v>
      </c>
      <c r="L677" s="5" t="s">
        <v>2839</v>
      </c>
      <c r="M677" s="5" t="s">
        <v>2857</v>
      </c>
      <c r="N677" s="5">
        <v>55</v>
      </c>
      <c r="O677" s="5">
        <v>35</v>
      </c>
      <c r="P677" s="5">
        <v>20</v>
      </c>
      <c r="Q677" s="5">
        <v>1</v>
      </c>
      <c r="R677" s="5">
        <v>250</v>
      </c>
      <c r="S677" s="5">
        <v>1000</v>
      </c>
      <c r="T677" s="5"/>
      <c r="U677" s="5">
        <v>5</v>
      </c>
      <c r="V677" s="5">
        <v>20</v>
      </c>
      <c r="W677" s="5" t="s">
        <v>2858</v>
      </c>
      <c r="X677" s="8" t="s">
        <v>194</v>
      </c>
      <c r="Y677" s="8"/>
    </row>
    <row r="678" ht="57" spans="1:25">
      <c r="A678" s="5">
        <v>673</v>
      </c>
      <c r="B678" s="8" t="s">
        <v>32</v>
      </c>
      <c r="C678" s="8" t="s">
        <v>33</v>
      </c>
      <c r="D678" s="5" t="s">
        <v>2717</v>
      </c>
      <c r="E678" s="5" t="s">
        <v>2707</v>
      </c>
      <c r="F678" s="5" t="s">
        <v>2829</v>
      </c>
      <c r="G678" s="5" t="s">
        <v>2851</v>
      </c>
      <c r="H678" s="5" t="s">
        <v>616</v>
      </c>
      <c r="I678" s="5" t="s">
        <v>2859</v>
      </c>
      <c r="J678" s="38" t="s">
        <v>1588</v>
      </c>
      <c r="K678" s="38" t="s">
        <v>976</v>
      </c>
      <c r="L678" s="5" t="s">
        <v>2860</v>
      </c>
      <c r="M678" s="5" t="s">
        <v>2861</v>
      </c>
      <c r="N678" s="5">
        <v>30</v>
      </c>
      <c r="O678" s="5">
        <v>10</v>
      </c>
      <c r="P678" s="5">
        <v>20</v>
      </c>
      <c r="Q678" s="5">
        <v>1</v>
      </c>
      <c r="R678" s="5">
        <v>350</v>
      </c>
      <c r="S678" s="5">
        <v>1400</v>
      </c>
      <c r="T678" s="5"/>
      <c r="U678" s="5">
        <v>15</v>
      </c>
      <c r="V678" s="5">
        <v>35</v>
      </c>
      <c r="W678" s="5" t="s">
        <v>2862</v>
      </c>
      <c r="X678" s="8" t="s">
        <v>194</v>
      </c>
      <c r="Y678" s="8"/>
    </row>
    <row r="679" ht="57" spans="1:25">
      <c r="A679" s="5">
        <v>674</v>
      </c>
      <c r="B679" s="8" t="s">
        <v>32</v>
      </c>
      <c r="C679" s="8" t="s">
        <v>535</v>
      </c>
      <c r="D679" s="5" t="s">
        <v>2723</v>
      </c>
      <c r="E679" s="5" t="s">
        <v>2707</v>
      </c>
      <c r="F679" s="5" t="s">
        <v>2829</v>
      </c>
      <c r="G679" s="5" t="s">
        <v>2855</v>
      </c>
      <c r="H679" s="40" t="s">
        <v>38</v>
      </c>
      <c r="I679" s="40" t="s">
        <v>2863</v>
      </c>
      <c r="J679" s="40">
        <v>202301</v>
      </c>
      <c r="K679" s="40">
        <v>202312</v>
      </c>
      <c r="L679" s="5" t="s">
        <v>2864</v>
      </c>
      <c r="M679" s="40" t="s">
        <v>2865</v>
      </c>
      <c r="N679" s="5">
        <v>25</v>
      </c>
      <c r="O679" s="40">
        <v>5</v>
      </c>
      <c r="P679" s="40">
        <v>20</v>
      </c>
      <c r="Q679" s="40">
        <v>1</v>
      </c>
      <c r="R679" s="40">
        <v>200</v>
      </c>
      <c r="S679" s="40">
        <v>800</v>
      </c>
      <c r="T679" s="40"/>
      <c r="U679" s="40">
        <v>10</v>
      </c>
      <c r="V679" s="40">
        <v>30</v>
      </c>
      <c r="W679" s="19" t="s">
        <v>2866</v>
      </c>
      <c r="X679" s="8" t="s">
        <v>194</v>
      </c>
      <c r="Y679" s="8"/>
    </row>
    <row r="680" ht="71.25" spans="1:25">
      <c r="A680" s="5">
        <v>675</v>
      </c>
      <c r="B680" s="8" t="s">
        <v>534</v>
      </c>
      <c r="C680" s="8" t="s">
        <v>45</v>
      </c>
      <c r="D680" s="5" t="s">
        <v>2819</v>
      </c>
      <c r="E680" s="5" t="s">
        <v>2707</v>
      </c>
      <c r="F680" s="5" t="s">
        <v>2867</v>
      </c>
      <c r="G680" s="5" t="s">
        <v>2868</v>
      </c>
      <c r="H680" s="5" t="s">
        <v>2869</v>
      </c>
      <c r="I680" s="5" t="s">
        <v>2870</v>
      </c>
      <c r="J680" s="8">
        <v>2023.1</v>
      </c>
      <c r="K680" s="8">
        <v>2023.12</v>
      </c>
      <c r="L680" s="40" t="s">
        <v>2871</v>
      </c>
      <c r="M680" s="8" t="s">
        <v>2872</v>
      </c>
      <c r="N680" s="5">
        <v>250</v>
      </c>
      <c r="O680" s="8">
        <v>200</v>
      </c>
      <c r="P680" s="8">
        <v>50</v>
      </c>
      <c r="Q680" s="8">
        <v>1</v>
      </c>
      <c r="R680" s="8">
        <v>480</v>
      </c>
      <c r="S680" s="8">
        <v>1880</v>
      </c>
      <c r="T680" s="8">
        <v>1</v>
      </c>
      <c r="U680" s="8">
        <v>33</v>
      </c>
      <c r="V680" s="8">
        <v>66</v>
      </c>
      <c r="W680" s="8" t="s">
        <v>2873</v>
      </c>
      <c r="X680" s="8" t="s">
        <v>194</v>
      </c>
      <c r="Y680" s="8"/>
    </row>
    <row r="681" ht="57" spans="1:25">
      <c r="A681" s="5">
        <v>676</v>
      </c>
      <c r="B681" s="8" t="s">
        <v>32</v>
      </c>
      <c r="C681" s="8" t="s">
        <v>535</v>
      </c>
      <c r="D681" s="5" t="s">
        <v>2723</v>
      </c>
      <c r="E681" s="5" t="s">
        <v>2707</v>
      </c>
      <c r="F681" s="5" t="s">
        <v>2867</v>
      </c>
      <c r="G681" s="5" t="s">
        <v>2874</v>
      </c>
      <c r="H681" s="5" t="s">
        <v>38</v>
      </c>
      <c r="I681" s="5" t="s">
        <v>2875</v>
      </c>
      <c r="J681" s="8">
        <v>2023.5</v>
      </c>
      <c r="K681" s="8">
        <v>2023.12</v>
      </c>
      <c r="L681" s="40" t="s">
        <v>2876</v>
      </c>
      <c r="M681" s="8" t="s">
        <v>2877</v>
      </c>
      <c r="N681" s="5">
        <v>30</v>
      </c>
      <c r="O681" s="8">
        <v>30</v>
      </c>
      <c r="P681" s="8">
        <v>0</v>
      </c>
      <c r="Q681" s="8">
        <v>1</v>
      </c>
      <c r="R681" s="8">
        <v>480</v>
      </c>
      <c r="S681" s="8">
        <v>1880</v>
      </c>
      <c r="T681" s="8">
        <v>1</v>
      </c>
      <c r="U681" s="8">
        <v>33</v>
      </c>
      <c r="V681" s="8">
        <v>66</v>
      </c>
      <c r="W681" s="5" t="s">
        <v>2862</v>
      </c>
      <c r="X681" s="8" t="s">
        <v>194</v>
      </c>
      <c r="Y681" s="8"/>
    </row>
    <row r="682" ht="57" spans="1:25">
      <c r="A682" s="5">
        <v>677</v>
      </c>
      <c r="B682" s="8" t="s">
        <v>32</v>
      </c>
      <c r="C682" s="8" t="s">
        <v>33</v>
      </c>
      <c r="D682" s="5" t="s">
        <v>2717</v>
      </c>
      <c r="E682" s="5" t="s">
        <v>2707</v>
      </c>
      <c r="F682" s="5" t="s">
        <v>2867</v>
      </c>
      <c r="G682" s="5" t="s">
        <v>2878</v>
      </c>
      <c r="H682" s="5" t="s">
        <v>38</v>
      </c>
      <c r="I682" s="5" t="s">
        <v>2879</v>
      </c>
      <c r="J682" s="8">
        <v>2023.3</v>
      </c>
      <c r="K682" s="8">
        <v>2023.11</v>
      </c>
      <c r="L682" s="40" t="s">
        <v>2880</v>
      </c>
      <c r="M682" s="8" t="s">
        <v>2881</v>
      </c>
      <c r="N682" s="5">
        <v>50</v>
      </c>
      <c r="O682" s="8">
        <v>50</v>
      </c>
      <c r="P682" s="8">
        <v>0</v>
      </c>
      <c r="Q682" s="8">
        <v>1</v>
      </c>
      <c r="R682" s="8">
        <v>45</v>
      </c>
      <c r="S682" s="8">
        <v>276</v>
      </c>
      <c r="T682" s="8">
        <v>1</v>
      </c>
      <c r="U682" s="8">
        <v>7</v>
      </c>
      <c r="V682" s="8">
        <v>13</v>
      </c>
      <c r="W682" s="8" t="s">
        <v>91</v>
      </c>
      <c r="X682" s="5" t="s">
        <v>194</v>
      </c>
      <c r="Y682" s="8"/>
    </row>
    <row r="683" ht="42.75" spans="1:25">
      <c r="A683" s="5">
        <v>678</v>
      </c>
      <c r="B683" s="8" t="s">
        <v>534</v>
      </c>
      <c r="C683" s="8" t="s">
        <v>45</v>
      </c>
      <c r="D683" s="8" t="s">
        <v>2823</v>
      </c>
      <c r="E683" s="5" t="s">
        <v>2707</v>
      </c>
      <c r="F683" s="5" t="s">
        <v>2867</v>
      </c>
      <c r="G683" s="8" t="s">
        <v>2882</v>
      </c>
      <c r="H683" s="5" t="s">
        <v>2869</v>
      </c>
      <c r="I683" s="5" t="s">
        <v>2883</v>
      </c>
      <c r="J683" s="8">
        <v>2023.1</v>
      </c>
      <c r="K683" s="8">
        <v>2023.12</v>
      </c>
      <c r="L683" s="40" t="s">
        <v>2871</v>
      </c>
      <c r="M683" s="8" t="s">
        <v>2884</v>
      </c>
      <c r="N683" s="5">
        <v>57</v>
      </c>
      <c r="O683" s="8">
        <v>7</v>
      </c>
      <c r="P683" s="8">
        <v>50</v>
      </c>
      <c r="Q683" s="8">
        <v>1</v>
      </c>
      <c r="R683" s="8">
        <v>30</v>
      </c>
      <c r="S683" s="8">
        <v>248</v>
      </c>
      <c r="T683" s="8">
        <v>1</v>
      </c>
      <c r="U683" s="8">
        <v>8</v>
      </c>
      <c r="V683" s="8">
        <v>15</v>
      </c>
      <c r="W683" s="8" t="s">
        <v>2885</v>
      </c>
      <c r="X683" s="5" t="s">
        <v>194</v>
      </c>
      <c r="Y683" s="8"/>
    </row>
    <row r="684" ht="71.25" spans="1:25">
      <c r="A684" s="5">
        <v>679</v>
      </c>
      <c r="B684" s="8" t="s">
        <v>534</v>
      </c>
      <c r="C684" s="8" t="s">
        <v>45</v>
      </c>
      <c r="D684" s="5" t="s">
        <v>2886</v>
      </c>
      <c r="E684" s="5" t="s">
        <v>2707</v>
      </c>
      <c r="F684" s="5" t="s">
        <v>2887</v>
      </c>
      <c r="G684" s="8" t="s">
        <v>2888</v>
      </c>
      <c r="H684" s="8" t="s">
        <v>38</v>
      </c>
      <c r="I684" s="8" t="s">
        <v>2889</v>
      </c>
      <c r="J684" s="8" t="s">
        <v>1051</v>
      </c>
      <c r="K684" s="8" t="s">
        <v>1059</v>
      </c>
      <c r="L684" s="5" t="s">
        <v>2890</v>
      </c>
      <c r="M684" s="7" t="s">
        <v>2891</v>
      </c>
      <c r="N684" s="5">
        <v>30</v>
      </c>
      <c r="O684" s="8">
        <v>10</v>
      </c>
      <c r="P684" s="8">
        <v>20</v>
      </c>
      <c r="Q684" s="8">
        <v>1</v>
      </c>
      <c r="R684" s="8">
        <v>10</v>
      </c>
      <c r="S684" s="8">
        <v>23</v>
      </c>
      <c r="T684" s="8">
        <v>1</v>
      </c>
      <c r="U684" s="8">
        <v>0</v>
      </c>
      <c r="V684" s="8">
        <v>23</v>
      </c>
      <c r="W684" s="8" t="s">
        <v>2713</v>
      </c>
      <c r="X684" s="5" t="s">
        <v>194</v>
      </c>
      <c r="Y684" s="8"/>
    </row>
    <row r="685" ht="57" spans="1:25">
      <c r="A685" s="5">
        <v>680</v>
      </c>
      <c r="B685" s="8" t="s">
        <v>32</v>
      </c>
      <c r="C685" s="8" t="s">
        <v>535</v>
      </c>
      <c r="D685" s="5" t="s">
        <v>2723</v>
      </c>
      <c r="E685" s="5" t="s">
        <v>2707</v>
      </c>
      <c r="F685" s="5" t="s">
        <v>2887</v>
      </c>
      <c r="G685" s="8" t="s">
        <v>2892</v>
      </c>
      <c r="H685" s="9" t="s">
        <v>79</v>
      </c>
      <c r="I685" s="8" t="s">
        <v>2887</v>
      </c>
      <c r="J685" s="8" t="s">
        <v>1051</v>
      </c>
      <c r="K685" s="8" t="s">
        <v>1059</v>
      </c>
      <c r="L685" s="5" t="s">
        <v>2893</v>
      </c>
      <c r="M685" s="5" t="s">
        <v>2727</v>
      </c>
      <c r="N685" s="5">
        <v>75</v>
      </c>
      <c r="O685" s="8">
        <v>10</v>
      </c>
      <c r="P685" s="8">
        <v>65</v>
      </c>
      <c r="Q685" s="8">
        <v>1</v>
      </c>
      <c r="R685" s="8">
        <v>11</v>
      </c>
      <c r="S685" s="8">
        <v>60</v>
      </c>
      <c r="T685" s="8">
        <v>1</v>
      </c>
      <c r="U685" s="8">
        <v>10</v>
      </c>
      <c r="V685" s="8">
        <v>25</v>
      </c>
      <c r="W685" s="8" t="s">
        <v>2728</v>
      </c>
      <c r="X685" s="5" t="s">
        <v>194</v>
      </c>
      <c r="Y685" s="8"/>
    </row>
    <row r="686" ht="57" spans="1:25">
      <c r="A686" s="5">
        <v>681</v>
      </c>
      <c r="B686" s="8" t="s">
        <v>32</v>
      </c>
      <c r="C686" s="8" t="s">
        <v>33</v>
      </c>
      <c r="D686" s="5" t="s">
        <v>2717</v>
      </c>
      <c r="E686" s="5" t="s">
        <v>2707</v>
      </c>
      <c r="F686" s="5" t="s">
        <v>2887</v>
      </c>
      <c r="G686" s="5" t="s">
        <v>2894</v>
      </c>
      <c r="H686" s="5" t="s">
        <v>616</v>
      </c>
      <c r="I686" s="5" t="s">
        <v>2887</v>
      </c>
      <c r="J686" s="8">
        <v>202303</v>
      </c>
      <c r="K686" s="8">
        <v>202312</v>
      </c>
      <c r="L686" s="40" t="s">
        <v>2895</v>
      </c>
      <c r="M686" s="8" t="s">
        <v>2896</v>
      </c>
      <c r="N686" s="5">
        <v>80</v>
      </c>
      <c r="O686" s="8">
        <v>10</v>
      </c>
      <c r="P686" s="8">
        <v>70</v>
      </c>
      <c r="Q686" s="8">
        <v>1</v>
      </c>
      <c r="R686" s="8">
        <v>280</v>
      </c>
      <c r="S686" s="8">
        <v>687</v>
      </c>
      <c r="T686" s="8">
        <v>1</v>
      </c>
      <c r="U686" s="8">
        <v>9</v>
      </c>
      <c r="V686" s="8">
        <v>23</v>
      </c>
      <c r="W686" s="8" t="s">
        <v>2897</v>
      </c>
      <c r="X686" s="8" t="s">
        <v>194</v>
      </c>
      <c r="Y686" s="8"/>
    </row>
    <row r="687" ht="57" spans="1:25">
      <c r="A687" s="5">
        <v>682</v>
      </c>
      <c r="B687" s="8" t="s">
        <v>32</v>
      </c>
      <c r="C687" s="8" t="s">
        <v>33</v>
      </c>
      <c r="D687" s="5" t="s">
        <v>2717</v>
      </c>
      <c r="E687" s="5" t="s">
        <v>2707</v>
      </c>
      <c r="F687" s="5" t="s">
        <v>2898</v>
      </c>
      <c r="G687" s="5" t="s">
        <v>2899</v>
      </c>
      <c r="H687" s="5" t="s">
        <v>616</v>
      </c>
      <c r="I687" s="5" t="s">
        <v>2898</v>
      </c>
      <c r="J687" s="8" t="s">
        <v>1051</v>
      </c>
      <c r="K687" s="8" t="s">
        <v>1059</v>
      </c>
      <c r="L687" s="5" t="s">
        <v>2900</v>
      </c>
      <c r="M687" s="8" t="s">
        <v>2901</v>
      </c>
      <c r="N687" s="5">
        <v>60</v>
      </c>
      <c r="O687" s="8">
        <v>10</v>
      </c>
      <c r="P687" s="8">
        <v>50</v>
      </c>
      <c r="Q687" s="8">
        <v>1</v>
      </c>
      <c r="R687" s="8">
        <v>860</v>
      </c>
      <c r="S687" s="8">
        <v>3060</v>
      </c>
      <c r="T687" s="8">
        <v>1</v>
      </c>
      <c r="U687" s="8">
        <v>69</v>
      </c>
      <c r="V687" s="8">
        <v>147</v>
      </c>
      <c r="W687" s="5" t="s">
        <v>2862</v>
      </c>
      <c r="X687" s="8" t="s">
        <v>194</v>
      </c>
      <c r="Y687" s="8"/>
    </row>
    <row r="688" ht="57" spans="1:25">
      <c r="A688" s="5">
        <v>683</v>
      </c>
      <c r="B688" s="8" t="s">
        <v>32</v>
      </c>
      <c r="C688" s="8" t="s">
        <v>33</v>
      </c>
      <c r="D688" s="5" t="s">
        <v>2717</v>
      </c>
      <c r="E688" s="5" t="s">
        <v>2707</v>
      </c>
      <c r="F688" s="5" t="s">
        <v>2898</v>
      </c>
      <c r="G688" s="5" t="s">
        <v>2899</v>
      </c>
      <c r="H688" s="5" t="s">
        <v>616</v>
      </c>
      <c r="I688" s="5" t="s">
        <v>2898</v>
      </c>
      <c r="J688" s="8">
        <v>202303</v>
      </c>
      <c r="K688" s="8">
        <v>202312</v>
      </c>
      <c r="L688" s="5" t="s">
        <v>2900</v>
      </c>
      <c r="M688" s="8" t="s">
        <v>2902</v>
      </c>
      <c r="N688" s="5">
        <v>15</v>
      </c>
      <c r="O688" s="8">
        <v>10</v>
      </c>
      <c r="P688" s="8">
        <v>5</v>
      </c>
      <c r="Q688" s="8">
        <v>1</v>
      </c>
      <c r="R688" s="8">
        <v>860</v>
      </c>
      <c r="S688" s="8">
        <v>3060</v>
      </c>
      <c r="T688" s="8">
        <v>1</v>
      </c>
      <c r="U688" s="8">
        <v>69</v>
      </c>
      <c r="V688" s="8">
        <v>147</v>
      </c>
      <c r="W688" s="5" t="s">
        <v>2862</v>
      </c>
      <c r="X688" s="8" t="s">
        <v>194</v>
      </c>
      <c r="Y688" s="8"/>
    </row>
    <row r="689" ht="71.25" spans="1:25">
      <c r="A689" s="5">
        <v>684</v>
      </c>
      <c r="B689" s="8" t="s">
        <v>534</v>
      </c>
      <c r="C689" s="8" t="s">
        <v>45</v>
      </c>
      <c r="D689" s="5" t="s">
        <v>2819</v>
      </c>
      <c r="E689" s="5" t="s">
        <v>2707</v>
      </c>
      <c r="F689" s="5" t="s">
        <v>2898</v>
      </c>
      <c r="G689" s="5" t="s">
        <v>2903</v>
      </c>
      <c r="H689" s="5" t="s">
        <v>616</v>
      </c>
      <c r="I689" s="5" t="s">
        <v>2898</v>
      </c>
      <c r="J689" s="8">
        <v>202303</v>
      </c>
      <c r="K689" s="8">
        <v>202312</v>
      </c>
      <c r="L689" s="5" t="s">
        <v>2900</v>
      </c>
      <c r="M689" s="8" t="s">
        <v>2904</v>
      </c>
      <c r="N689" s="5">
        <v>210</v>
      </c>
      <c r="O689" s="8">
        <v>10</v>
      </c>
      <c r="P689" s="8">
        <v>200</v>
      </c>
      <c r="Q689" s="8">
        <v>1</v>
      </c>
      <c r="R689" s="8">
        <v>860</v>
      </c>
      <c r="S689" s="8">
        <v>3060</v>
      </c>
      <c r="T689" s="8">
        <v>1</v>
      </c>
      <c r="U689" s="8">
        <v>69</v>
      </c>
      <c r="V689" s="8">
        <v>147</v>
      </c>
      <c r="W689" s="8" t="s">
        <v>2760</v>
      </c>
      <c r="X689" s="8" t="s">
        <v>194</v>
      </c>
      <c r="Y689" s="8"/>
    </row>
    <row r="690" ht="57" spans="1:25">
      <c r="A690" s="5">
        <v>685</v>
      </c>
      <c r="B690" s="8" t="s">
        <v>32</v>
      </c>
      <c r="C690" s="8" t="s">
        <v>727</v>
      </c>
      <c r="D690" s="5" t="s">
        <v>2717</v>
      </c>
      <c r="E690" s="5" t="s">
        <v>2707</v>
      </c>
      <c r="F690" s="5" t="s">
        <v>2905</v>
      </c>
      <c r="G690" s="8" t="s">
        <v>2906</v>
      </c>
      <c r="H690" s="8" t="s">
        <v>38</v>
      </c>
      <c r="I690" s="8" t="s">
        <v>2907</v>
      </c>
      <c r="J690" s="8" t="s">
        <v>1051</v>
      </c>
      <c r="K690" s="8" t="s">
        <v>1059</v>
      </c>
      <c r="L690" s="5" t="s">
        <v>2908</v>
      </c>
      <c r="M690" s="7" t="s">
        <v>2909</v>
      </c>
      <c r="N690" s="5">
        <v>30</v>
      </c>
      <c r="O690" s="8">
        <v>20</v>
      </c>
      <c r="P690" s="8">
        <v>10</v>
      </c>
      <c r="Q690" s="8">
        <v>1</v>
      </c>
      <c r="R690" s="8">
        <v>200</v>
      </c>
      <c r="S690" s="8">
        <v>800</v>
      </c>
      <c r="T690" s="8">
        <v>1</v>
      </c>
      <c r="U690" s="8">
        <v>40</v>
      </c>
      <c r="V690" s="8">
        <v>50</v>
      </c>
      <c r="W690" s="8" t="s">
        <v>2910</v>
      </c>
      <c r="X690" s="8" t="s">
        <v>194</v>
      </c>
      <c r="Y690" s="8"/>
    </row>
    <row r="691" ht="71.25" spans="1:25">
      <c r="A691" s="5">
        <v>686</v>
      </c>
      <c r="B691" s="8" t="s">
        <v>534</v>
      </c>
      <c r="C691" s="8" t="s">
        <v>45</v>
      </c>
      <c r="D691" s="5" t="s">
        <v>2911</v>
      </c>
      <c r="E691" s="5" t="s">
        <v>2707</v>
      </c>
      <c r="F691" s="5" t="s">
        <v>2905</v>
      </c>
      <c r="G691" s="5" t="s">
        <v>2912</v>
      </c>
      <c r="H691" s="5" t="s">
        <v>616</v>
      </c>
      <c r="I691" s="5" t="s">
        <v>2913</v>
      </c>
      <c r="J691" s="8" t="s">
        <v>1051</v>
      </c>
      <c r="K691" s="8" t="s">
        <v>1059</v>
      </c>
      <c r="L691" s="5" t="s">
        <v>2914</v>
      </c>
      <c r="M691" s="5" t="s">
        <v>2915</v>
      </c>
      <c r="N691" s="5">
        <v>40</v>
      </c>
      <c r="O691" s="5">
        <v>20</v>
      </c>
      <c r="P691" s="5">
        <v>20</v>
      </c>
      <c r="Q691" s="5">
        <v>1</v>
      </c>
      <c r="R691" s="5">
        <v>106</v>
      </c>
      <c r="S691" s="5">
        <v>231</v>
      </c>
      <c r="T691" s="5">
        <v>1</v>
      </c>
      <c r="U691" s="5">
        <v>106</v>
      </c>
      <c r="V691" s="5">
        <v>231</v>
      </c>
      <c r="W691" s="5" t="s">
        <v>2916</v>
      </c>
      <c r="X691" s="8" t="s">
        <v>194</v>
      </c>
      <c r="Y691" s="8"/>
    </row>
    <row r="692" ht="71.25" spans="1:25">
      <c r="A692" s="5">
        <v>687</v>
      </c>
      <c r="B692" s="8" t="s">
        <v>32</v>
      </c>
      <c r="C692" s="8" t="s">
        <v>535</v>
      </c>
      <c r="D692" s="5" t="s">
        <v>2917</v>
      </c>
      <c r="E692" s="5" t="s">
        <v>2707</v>
      </c>
      <c r="F692" s="5" t="s">
        <v>2905</v>
      </c>
      <c r="G692" s="5" t="s">
        <v>2918</v>
      </c>
      <c r="H692" s="5" t="s">
        <v>38</v>
      </c>
      <c r="I692" s="5" t="s">
        <v>2919</v>
      </c>
      <c r="J692" s="8" t="s">
        <v>1051</v>
      </c>
      <c r="K692" s="8" t="s">
        <v>1059</v>
      </c>
      <c r="L692" s="5" t="s">
        <v>2920</v>
      </c>
      <c r="M692" s="5" t="s">
        <v>2921</v>
      </c>
      <c r="N692" s="5">
        <v>25</v>
      </c>
      <c r="O692" s="5">
        <v>20</v>
      </c>
      <c r="P692" s="5">
        <v>5</v>
      </c>
      <c r="Q692" s="5">
        <v>1</v>
      </c>
      <c r="R692" s="5">
        <v>106</v>
      </c>
      <c r="S692" s="5">
        <v>700</v>
      </c>
      <c r="T692" s="5">
        <v>1</v>
      </c>
      <c r="U692" s="5">
        <v>30</v>
      </c>
      <c r="V692" s="5">
        <v>40</v>
      </c>
      <c r="W692" s="5" t="s">
        <v>2922</v>
      </c>
      <c r="X692" s="8" t="s">
        <v>194</v>
      </c>
      <c r="Y692" s="8"/>
    </row>
    <row r="693" ht="71.25" spans="1:25">
      <c r="A693" s="5">
        <v>688</v>
      </c>
      <c r="B693" s="8" t="s">
        <v>534</v>
      </c>
      <c r="C693" s="8" t="s">
        <v>45</v>
      </c>
      <c r="D693" s="5" t="s">
        <v>2911</v>
      </c>
      <c r="E693" s="5" t="s">
        <v>2707</v>
      </c>
      <c r="F693" s="5" t="s">
        <v>2905</v>
      </c>
      <c r="G693" s="5" t="s">
        <v>2923</v>
      </c>
      <c r="H693" s="5" t="s">
        <v>616</v>
      </c>
      <c r="I693" s="5" t="s">
        <v>2913</v>
      </c>
      <c r="J693" s="8" t="s">
        <v>1051</v>
      </c>
      <c r="K693" s="8" t="s">
        <v>1059</v>
      </c>
      <c r="L693" s="5" t="s">
        <v>2914</v>
      </c>
      <c r="M693" s="5" t="s">
        <v>2924</v>
      </c>
      <c r="N693" s="5">
        <v>25</v>
      </c>
      <c r="O693" s="5">
        <v>20</v>
      </c>
      <c r="P693" s="5">
        <v>5</v>
      </c>
      <c r="Q693" s="5">
        <v>1</v>
      </c>
      <c r="R693" s="5">
        <v>106</v>
      </c>
      <c r="S693" s="5">
        <v>231</v>
      </c>
      <c r="T693" s="5">
        <v>1</v>
      </c>
      <c r="U693" s="5">
        <v>106</v>
      </c>
      <c r="V693" s="5">
        <v>231</v>
      </c>
      <c r="W693" s="5" t="s">
        <v>2916</v>
      </c>
      <c r="X693" s="8" t="s">
        <v>194</v>
      </c>
      <c r="Y693" s="8"/>
    </row>
    <row r="694" ht="57" spans="1:25">
      <c r="A694" s="5">
        <v>689</v>
      </c>
      <c r="B694" s="8" t="s">
        <v>32</v>
      </c>
      <c r="C694" s="8" t="s">
        <v>727</v>
      </c>
      <c r="D694" s="5" t="s">
        <v>2925</v>
      </c>
      <c r="E694" s="5" t="s">
        <v>2707</v>
      </c>
      <c r="F694" s="8" t="s">
        <v>2926</v>
      </c>
      <c r="G694" s="5" t="s">
        <v>2927</v>
      </c>
      <c r="H694" s="5" t="s">
        <v>38</v>
      </c>
      <c r="I694" s="5" t="s">
        <v>2928</v>
      </c>
      <c r="J694" s="8" t="s">
        <v>1051</v>
      </c>
      <c r="K694" s="8" t="s">
        <v>1059</v>
      </c>
      <c r="L694" s="5" t="s">
        <v>2929</v>
      </c>
      <c r="M694" s="5" t="s">
        <v>2930</v>
      </c>
      <c r="N694" s="5">
        <v>50</v>
      </c>
      <c r="O694" s="5">
        <v>30</v>
      </c>
      <c r="P694" s="5">
        <v>20</v>
      </c>
      <c r="Q694" s="5">
        <v>1</v>
      </c>
      <c r="R694" s="5">
        <v>543</v>
      </c>
      <c r="S694" s="5">
        <v>2028</v>
      </c>
      <c r="T694" s="5">
        <v>1</v>
      </c>
      <c r="U694" s="5">
        <v>20</v>
      </c>
      <c r="V694" s="5">
        <v>60</v>
      </c>
      <c r="W694" s="5" t="s">
        <v>2931</v>
      </c>
      <c r="X694" s="5" t="s">
        <v>721</v>
      </c>
      <c r="Y694" s="8"/>
    </row>
    <row r="695" ht="57" spans="1:25">
      <c r="A695" s="5">
        <v>690</v>
      </c>
      <c r="B695" s="8" t="s">
        <v>32</v>
      </c>
      <c r="C695" s="8" t="s">
        <v>535</v>
      </c>
      <c r="D695" s="5" t="s">
        <v>2723</v>
      </c>
      <c r="E695" s="5" t="s">
        <v>2707</v>
      </c>
      <c r="F695" s="8" t="s">
        <v>2926</v>
      </c>
      <c r="G695" s="5" t="s">
        <v>2932</v>
      </c>
      <c r="H695" s="5" t="s">
        <v>38</v>
      </c>
      <c r="I695" s="5" t="s">
        <v>2933</v>
      </c>
      <c r="J695" s="5">
        <v>202304</v>
      </c>
      <c r="K695" s="5">
        <v>202310</v>
      </c>
      <c r="L695" s="5" t="s">
        <v>2934</v>
      </c>
      <c r="M695" s="5" t="s">
        <v>2935</v>
      </c>
      <c r="N695" s="5">
        <v>65</v>
      </c>
      <c r="O695" s="5">
        <v>60</v>
      </c>
      <c r="P695" s="5">
        <v>5</v>
      </c>
      <c r="Q695" s="5">
        <v>1</v>
      </c>
      <c r="R695" s="5">
        <v>173</v>
      </c>
      <c r="S695" s="5">
        <v>842</v>
      </c>
      <c r="T695" s="5">
        <v>1</v>
      </c>
      <c r="U695" s="5">
        <v>5</v>
      </c>
      <c r="V695" s="5">
        <v>14</v>
      </c>
      <c r="W695" s="19" t="s">
        <v>2818</v>
      </c>
      <c r="X695" s="5" t="s">
        <v>721</v>
      </c>
      <c r="Y695" s="8"/>
    </row>
    <row r="696" ht="71.25" spans="1:25">
      <c r="A696" s="5">
        <v>691</v>
      </c>
      <c r="B696" s="8" t="s">
        <v>726</v>
      </c>
      <c r="C696" s="8" t="s">
        <v>727</v>
      </c>
      <c r="D696" s="5" t="s">
        <v>2936</v>
      </c>
      <c r="E696" s="5" t="s">
        <v>2707</v>
      </c>
      <c r="F696" s="8" t="s">
        <v>2926</v>
      </c>
      <c r="G696" s="5" t="s">
        <v>2937</v>
      </c>
      <c r="H696" s="5" t="s">
        <v>38</v>
      </c>
      <c r="I696" s="5" t="s">
        <v>2938</v>
      </c>
      <c r="J696" s="5">
        <v>202303</v>
      </c>
      <c r="K696" s="5">
        <v>202311</v>
      </c>
      <c r="L696" s="5" t="s">
        <v>2939</v>
      </c>
      <c r="M696" s="5" t="s">
        <v>2940</v>
      </c>
      <c r="N696" s="5">
        <v>15</v>
      </c>
      <c r="O696" s="5">
        <v>15</v>
      </c>
      <c r="P696" s="5">
        <v>0</v>
      </c>
      <c r="Q696" s="5">
        <v>1</v>
      </c>
      <c r="R696" s="5">
        <v>447</v>
      </c>
      <c r="S696" s="5">
        <v>1828</v>
      </c>
      <c r="T696" s="5">
        <v>1</v>
      </c>
      <c r="U696" s="5">
        <v>17</v>
      </c>
      <c r="V696" s="5">
        <v>51</v>
      </c>
      <c r="W696" s="19" t="s">
        <v>2818</v>
      </c>
      <c r="X696" s="5" t="s">
        <v>733</v>
      </c>
      <c r="Y696" s="8"/>
    </row>
    <row r="697" ht="57" spans="1:25">
      <c r="A697" s="5">
        <v>692</v>
      </c>
      <c r="B697" s="8" t="s">
        <v>726</v>
      </c>
      <c r="C697" s="8" t="s">
        <v>535</v>
      </c>
      <c r="D697" s="5" t="s">
        <v>2925</v>
      </c>
      <c r="E697" s="5" t="s">
        <v>2707</v>
      </c>
      <c r="F697" s="8" t="s">
        <v>2926</v>
      </c>
      <c r="G697" s="5" t="s">
        <v>2941</v>
      </c>
      <c r="H697" s="5" t="s">
        <v>196</v>
      </c>
      <c r="I697" s="5" t="s">
        <v>2942</v>
      </c>
      <c r="J697" s="8" t="s">
        <v>1051</v>
      </c>
      <c r="K697" s="8" t="s">
        <v>1059</v>
      </c>
      <c r="L697" s="5" t="s">
        <v>2943</v>
      </c>
      <c r="M697" s="5" t="s">
        <v>2944</v>
      </c>
      <c r="N697" s="5">
        <v>70</v>
      </c>
      <c r="O697" s="5">
        <v>60</v>
      </c>
      <c r="P697" s="5">
        <v>10</v>
      </c>
      <c r="Q697" s="5">
        <v>1</v>
      </c>
      <c r="R697" s="5">
        <v>117</v>
      </c>
      <c r="S697" s="5">
        <v>538</v>
      </c>
      <c r="T697" s="5">
        <v>1</v>
      </c>
      <c r="U697" s="5">
        <v>2</v>
      </c>
      <c r="V697" s="5">
        <v>9</v>
      </c>
      <c r="W697" s="5" t="s">
        <v>2945</v>
      </c>
      <c r="X697" s="5" t="s">
        <v>736</v>
      </c>
      <c r="Y697" s="8"/>
    </row>
    <row r="698" ht="71.25" spans="1:25">
      <c r="A698" s="5">
        <v>693</v>
      </c>
      <c r="B698" s="8" t="s">
        <v>726</v>
      </c>
      <c r="C698" s="8" t="s">
        <v>535</v>
      </c>
      <c r="D698" s="5" t="s">
        <v>2723</v>
      </c>
      <c r="E698" s="5" t="s">
        <v>2707</v>
      </c>
      <c r="F698" s="8" t="s">
        <v>2926</v>
      </c>
      <c r="G698" s="5" t="s">
        <v>2946</v>
      </c>
      <c r="H698" s="5" t="s">
        <v>38</v>
      </c>
      <c r="I698" s="5" t="s">
        <v>2947</v>
      </c>
      <c r="J698" s="5">
        <v>202303</v>
      </c>
      <c r="K698" s="5">
        <v>202311</v>
      </c>
      <c r="L698" s="5" t="s">
        <v>2934</v>
      </c>
      <c r="M698" s="5" t="s">
        <v>2817</v>
      </c>
      <c r="N698" s="5">
        <v>130</v>
      </c>
      <c r="O698" s="5">
        <v>100</v>
      </c>
      <c r="P698" s="5">
        <v>30</v>
      </c>
      <c r="Q698" s="5">
        <v>1</v>
      </c>
      <c r="R698" s="5">
        <v>543</v>
      </c>
      <c r="S698" s="5">
        <v>2028</v>
      </c>
      <c r="T698" s="5">
        <v>1</v>
      </c>
      <c r="U698" s="5">
        <v>20</v>
      </c>
      <c r="V698" s="5">
        <v>60</v>
      </c>
      <c r="W698" s="19" t="s">
        <v>2818</v>
      </c>
      <c r="X698" s="5" t="s">
        <v>721</v>
      </c>
      <c r="Y698" s="8"/>
    </row>
    <row r="699" ht="71.25" spans="1:25">
      <c r="A699" s="5">
        <v>694</v>
      </c>
      <c r="B699" s="8" t="s">
        <v>726</v>
      </c>
      <c r="C699" s="8" t="s">
        <v>45</v>
      </c>
      <c r="D699" s="5" t="s">
        <v>2925</v>
      </c>
      <c r="E699" s="5" t="s">
        <v>2707</v>
      </c>
      <c r="F699" s="8" t="s">
        <v>2926</v>
      </c>
      <c r="G699" s="5" t="s">
        <v>2948</v>
      </c>
      <c r="H699" s="5" t="s">
        <v>38</v>
      </c>
      <c r="I699" s="5" t="s">
        <v>2947</v>
      </c>
      <c r="J699" s="5">
        <v>202303</v>
      </c>
      <c r="K699" s="5">
        <v>202311</v>
      </c>
      <c r="L699" s="5" t="s">
        <v>2939</v>
      </c>
      <c r="M699" s="5" t="s">
        <v>2949</v>
      </c>
      <c r="N699" s="5">
        <v>210</v>
      </c>
      <c r="O699" s="5">
        <v>200</v>
      </c>
      <c r="P699" s="5">
        <v>10</v>
      </c>
      <c r="Q699" s="5">
        <v>1</v>
      </c>
      <c r="R699" s="5">
        <v>61</v>
      </c>
      <c r="S699" s="5">
        <v>282</v>
      </c>
      <c r="T699" s="5">
        <v>1</v>
      </c>
      <c r="U699" s="5">
        <v>2</v>
      </c>
      <c r="V699" s="5">
        <v>8</v>
      </c>
      <c r="W699" s="5" t="s">
        <v>2950</v>
      </c>
      <c r="X699" s="8" t="s">
        <v>194</v>
      </c>
      <c r="Y699" s="8"/>
    </row>
    <row r="700" ht="71.25" spans="1:25">
      <c r="A700" s="5">
        <v>695</v>
      </c>
      <c r="B700" s="8" t="s">
        <v>726</v>
      </c>
      <c r="C700" s="8" t="s">
        <v>535</v>
      </c>
      <c r="D700" s="5" t="s">
        <v>2925</v>
      </c>
      <c r="E700" s="5" t="s">
        <v>2707</v>
      </c>
      <c r="F700" s="8" t="s">
        <v>2926</v>
      </c>
      <c r="G700" s="5" t="s">
        <v>2951</v>
      </c>
      <c r="H700" s="5" t="s">
        <v>38</v>
      </c>
      <c r="I700" s="5" t="s">
        <v>2947</v>
      </c>
      <c r="J700" s="5">
        <v>202304</v>
      </c>
      <c r="K700" s="5">
        <v>202312</v>
      </c>
      <c r="L700" s="5" t="s">
        <v>2934</v>
      </c>
      <c r="M700" s="5" t="s">
        <v>2952</v>
      </c>
      <c r="N700" s="5">
        <v>120</v>
      </c>
      <c r="O700" s="5">
        <v>100</v>
      </c>
      <c r="P700" s="5">
        <v>20</v>
      </c>
      <c r="Q700" s="5">
        <v>1</v>
      </c>
      <c r="R700" s="5">
        <v>543</v>
      </c>
      <c r="S700" s="5">
        <v>2028</v>
      </c>
      <c r="T700" s="5">
        <v>1</v>
      </c>
      <c r="U700" s="5">
        <v>20</v>
      </c>
      <c r="V700" s="5">
        <v>60</v>
      </c>
      <c r="W700" s="19" t="s">
        <v>2818</v>
      </c>
      <c r="X700" s="8" t="s">
        <v>194</v>
      </c>
      <c r="Y700" s="8"/>
    </row>
    <row r="701" ht="57" spans="1:25">
      <c r="A701" s="5">
        <v>696</v>
      </c>
      <c r="B701" s="8" t="s">
        <v>726</v>
      </c>
      <c r="C701" s="8" t="s">
        <v>727</v>
      </c>
      <c r="D701" s="5" t="s">
        <v>2717</v>
      </c>
      <c r="E701" s="5" t="s">
        <v>2707</v>
      </c>
      <c r="F701" s="5" t="s">
        <v>2926</v>
      </c>
      <c r="G701" s="8" t="s">
        <v>2953</v>
      </c>
      <c r="H701" s="5" t="s">
        <v>38</v>
      </c>
      <c r="I701" s="5" t="s">
        <v>2954</v>
      </c>
      <c r="J701" s="8" t="s">
        <v>1051</v>
      </c>
      <c r="K701" s="8" t="s">
        <v>1059</v>
      </c>
      <c r="L701" s="5" t="s">
        <v>2955</v>
      </c>
      <c r="M701" s="5" t="s">
        <v>2956</v>
      </c>
      <c r="N701" s="5">
        <v>120</v>
      </c>
      <c r="O701" s="5">
        <v>100</v>
      </c>
      <c r="P701" s="5">
        <v>20</v>
      </c>
      <c r="Q701" s="5">
        <v>1</v>
      </c>
      <c r="R701" s="5">
        <v>543</v>
      </c>
      <c r="S701" s="5">
        <v>2028</v>
      </c>
      <c r="T701" s="5">
        <v>1</v>
      </c>
      <c r="U701" s="5">
        <v>20</v>
      </c>
      <c r="V701" s="5">
        <v>60</v>
      </c>
      <c r="W701" s="5" t="s">
        <v>2957</v>
      </c>
      <c r="X701" s="8" t="s">
        <v>194</v>
      </c>
      <c r="Y701" s="8"/>
    </row>
    <row r="702" ht="71.25" spans="1:25">
      <c r="A702" s="5">
        <v>697</v>
      </c>
      <c r="B702" s="8" t="s">
        <v>32</v>
      </c>
      <c r="C702" s="8" t="s">
        <v>535</v>
      </c>
      <c r="D702" s="5" t="s">
        <v>2917</v>
      </c>
      <c r="E702" s="5" t="s">
        <v>2707</v>
      </c>
      <c r="F702" s="8" t="s">
        <v>2926</v>
      </c>
      <c r="G702" s="8" t="s">
        <v>2958</v>
      </c>
      <c r="H702" s="5" t="s">
        <v>38</v>
      </c>
      <c r="I702" s="5" t="s">
        <v>2959</v>
      </c>
      <c r="J702" s="5">
        <v>202303</v>
      </c>
      <c r="K702" s="5">
        <v>202310</v>
      </c>
      <c r="L702" s="5" t="s">
        <v>2934</v>
      </c>
      <c r="M702" s="19" t="s">
        <v>2960</v>
      </c>
      <c r="N702" s="5">
        <v>10</v>
      </c>
      <c r="O702" s="5">
        <v>10</v>
      </c>
      <c r="P702" s="5">
        <v>0</v>
      </c>
      <c r="Q702" s="5">
        <v>1</v>
      </c>
      <c r="R702" s="5">
        <v>170</v>
      </c>
      <c r="S702" s="5">
        <v>757</v>
      </c>
      <c r="T702" s="5">
        <v>1</v>
      </c>
      <c r="U702" s="5">
        <v>8</v>
      </c>
      <c r="V702" s="5">
        <v>29</v>
      </c>
      <c r="W702" s="19" t="s">
        <v>2961</v>
      </c>
      <c r="X702" s="8" t="s">
        <v>194</v>
      </c>
      <c r="Y702" s="8"/>
    </row>
    <row r="703" ht="57" spans="1:25">
      <c r="A703" s="5">
        <v>698</v>
      </c>
      <c r="B703" s="8" t="s">
        <v>534</v>
      </c>
      <c r="C703" s="8" t="s">
        <v>45</v>
      </c>
      <c r="D703" s="5" t="s">
        <v>2819</v>
      </c>
      <c r="E703" s="5" t="s">
        <v>2707</v>
      </c>
      <c r="F703" s="8" t="s">
        <v>2926</v>
      </c>
      <c r="G703" s="5" t="s">
        <v>2962</v>
      </c>
      <c r="H703" s="5" t="s">
        <v>38</v>
      </c>
      <c r="I703" s="5" t="s">
        <v>2963</v>
      </c>
      <c r="J703" s="5">
        <v>202303</v>
      </c>
      <c r="K703" s="5">
        <v>202311</v>
      </c>
      <c r="L703" s="5" t="s">
        <v>2939</v>
      </c>
      <c r="M703" s="5" t="s">
        <v>2964</v>
      </c>
      <c r="N703" s="5">
        <v>13</v>
      </c>
      <c r="O703" s="5">
        <v>10</v>
      </c>
      <c r="P703" s="5">
        <v>3</v>
      </c>
      <c r="Q703" s="5">
        <v>1</v>
      </c>
      <c r="R703" s="5">
        <v>60</v>
      </c>
      <c r="S703" s="5">
        <v>286</v>
      </c>
      <c r="T703" s="5">
        <v>1</v>
      </c>
      <c r="U703" s="5">
        <v>3</v>
      </c>
      <c r="V703" s="5">
        <v>9</v>
      </c>
      <c r="W703" s="19" t="s">
        <v>2965</v>
      </c>
      <c r="X703" s="8" t="s">
        <v>194</v>
      </c>
      <c r="Y703" s="8"/>
    </row>
    <row r="704" ht="57" spans="1:25">
      <c r="A704" s="5">
        <v>699</v>
      </c>
      <c r="B704" s="8" t="s">
        <v>534</v>
      </c>
      <c r="C704" s="8" t="s">
        <v>45</v>
      </c>
      <c r="D704" s="5" t="s">
        <v>2819</v>
      </c>
      <c r="E704" s="5" t="s">
        <v>2707</v>
      </c>
      <c r="F704" s="8" t="s">
        <v>2926</v>
      </c>
      <c r="G704" s="5" t="s">
        <v>2966</v>
      </c>
      <c r="H704" s="5" t="s">
        <v>38</v>
      </c>
      <c r="I704" s="5" t="s">
        <v>2928</v>
      </c>
      <c r="J704" s="5">
        <v>202302</v>
      </c>
      <c r="K704" s="5">
        <v>202310</v>
      </c>
      <c r="L704" s="5" t="s">
        <v>2939</v>
      </c>
      <c r="M704" s="5" t="s">
        <v>2967</v>
      </c>
      <c r="N704" s="5">
        <v>41</v>
      </c>
      <c r="O704" s="5">
        <v>8</v>
      </c>
      <c r="P704" s="5">
        <v>33</v>
      </c>
      <c r="Q704" s="5">
        <v>1</v>
      </c>
      <c r="R704" s="5">
        <v>70</v>
      </c>
      <c r="S704" s="5">
        <v>321</v>
      </c>
      <c r="T704" s="5">
        <v>1</v>
      </c>
      <c r="U704" s="5">
        <v>4</v>
      </c>
      <c r="V704" s="5">
        <v>18</v>
      </c>
      <c r="W704" s="8" t="s">
        <v>2968</v>
      </c>
      <c r="X704" s="8" t="s">
        <v>194</v>
      </c>
      <c r="Y704" s="8"/>
    </row>
    <row r="705" ht="85.5" spans="1:25">
      <c r="A705" s="5">
        <v>700</v>
      </c>
      <c r="B705" s="8" t="s">
        <v>534</v>
      </c>
      <c r="C705" s="8" t="s">
        <v>45</v>
      </c>
      <c r="D705" s="5" t="s">
        <v>2819</v>
      </c>
      <c r="E705" s="5" t="s">
        <v>2707</v>
      </c>
      <c r="F705" s="8" t="s">
        <v>2926</v>
      </c>
      <c r="G705" s="5" t="s">
        <v>2969</v>
      </c>
      <c r="H705" s="5" t="s">
        <v>38</v>
      </c>
      <c r="I705" s="5" t="s">
        <v>2970</v>
      </c>
      <c r="J705" s="5">
        <v>202304</v>
      </c>
      <c r="K705" s="5">
        <v>202312</v>
      </c>
      <c r="L705" s="5" t="s">
        <v>2939</v>
      </c>
      <c r="M705" s="5" t="s">
        <v>2971</v>
      </c>
      <c r="N705" s="5">
        <v>15</v>
      </c>
      <c r="O705" s="5">
        <v>10</v>
      </c>
      <c r="P705" s="5">
        <v>5</v>
      </c>
      <c r="Q705" s="5">
        <v>1</v>
      </c>
      <c r="R705" s="5">
        <v>58</v>
      </c>
      <c r="S705" s="5">
        <v>272</v>
      </c>
      <c r="T705" s="5">
        <v>1</v>
      </c>
      <c r="U705" s="5">
        <v>4</v>
      </c>
      <c r="V705" s="5">
        <v>8</v>
      </c>
      <c r="W705" s="8" t="s">
        <v>2972</v>
      </c>
      <c r="X705" s="8" t="s">
        <v>194</v>
      </c>
      <c r="Y705" s="8"/>
    </row>
    <row r="706" ht="85.5" spans="1:25">
      <c r="A706" s="5">
        <v>701</v>
      </c>
      <c r="B706" s="8" t="s">
        <v>534</v>
      </c>
      <c r="C706" s="8" t="s">
        <v>45</v>
      </c>
      <c r="D706" s="40" t="s">
        <v>2973</v>
      </c>
      <c r="E706" s="5" t="s">
        <v>2707</v>
      </c>
      <c r="F706" s="8" t="s">
        <v>2926</v>
      </c>
      <c r="G706" s="5" t="s">
        <v>2974</v>
      </c>
      <c r="H706" s="5" t="s">
        <v>38</v>
      </c>
      <c r="I706" s="5" t="s">
        <v>2975</v>
      </c>
      <c r="J706" s="5">
        <v>202303</v>
      </c>
      <c r="K706" s="5">
        <v>202311</v>
      </c>
      <c r="L706" s="5" t="s">
        <v>2939</v>
      </c>
      <c r="M706" s="5" t="s">
        <v>2976</v>
      </c>
      <c r="N706" s="5">
        <v>60</v>
      </c>
      <c r="O706" s="5">
        <v>8</v>
      </c>
      <c r="P706" s="5">
        <v>52</v>
      </c>
      <c r="Q706" s="5">
        <v>1</v>
      </c>
      <c r="R706" s="5">
        <v>56</v>
      </c>
      <c r="S706" s="5">
        <v>256</v>
      </c>
      <c r="T706" s="5">
        <v>1</v>
      </c>
      <c r="U706" s="5">
        <v>2</v>
      </c>
      <c r="V706" s="5">
        <v>6</v>
      </c>
      <c r="W706" s="8" t="s">
        <v>2822</v>
      </c>
      <c r="X706" s="8" t="s">
        <v>194</v>
      </c>
      <c r="Y706" s="8"/>
    </row>
    <row r="707" ht="99.75" spans="1:25">
      <c r="A707" s="5">
        <v>702</v>
      </c>
      <c r="B707" s="8" t="s">
        <v>534</v>
      </c>
      <c r="C707" s="8" t="s">
        <v>45</v>
      </c>
      <c r="D707" s="40" t="s">
        <v>2973</v>
      </c>
      <c r="E707" s="5" t="s">
        <v>2707</v>
      </c>
      <c r="F707" s="8" t="s">
        <v>2926</v>
      </c>
      <c r="G707" s="8" t="s">
        <v>2977</v>
      </c>
      <c r="H707" s="5" t="s">
        <v>38</v>
      </c>
      <c r="I707" s="5" t="s">
        <v>2970</v>
      </c>
      <c r="J707" s="8">
        <v>202303</v>
      </c>
      <c r="K707" s="8">
        <v>202312</v>
      </c>
      <c r="L707" s="5" t="s">
        <v>2943</v>
      </c>
      <c r="M707" s="5" t="s">
        <v>2964</v>
      </c>
      <c r="N707" s="5">
        <v>60</v>
      </c>
      <c r="O707" s="5">
        <v>10</v>
      </c>
      <c r="P707" s="5">
        <v>51</v>
      </c>
      <c r="Q707" s="5">
        <v>1</v>
      </c>
      <c r="R707" s="5">
        <v>61</v>
      </c>
      <c r="S707" s="5">
        <v>282</v>
      </c>
      <c r="T707" s="5">
        <v>1</v>
      </c>
      <c r="U707" s="5">
        <v>2</v>
      </c>
      <c r="V707" s="5">
        <v>8</v>
      </c>
      <c r="W707" s="5" t="s">
        <v>2978</v>
      </c>
      <c r="X707" s="8" t="s">
        <v>194</v>
      </c>
      <c r="Y707" s="8"/>
    </row>
    <row r="708" ht="71.25" spans="1:25">
      <c r="A708" s="5">
        <v>703</v>
      </c>
      <c r="B708" s="8" t="s">
        <v>534</v>
      </c>
      <c r="C708" s="8" t="s">
        <v>45</v>
      </c>
      <c r="D708" s="40" t="s">
        <v>2973</v>
      </c>
      <c r="E708" s="5" t="s">
        <v>2707</v>
      </c>
      <c r="F708" s="8" t="s">
        <v>2926</v>
      </c>
      <c r="G708" s="8" t="s">
        <v>2979</v>
      </c>
      <c r="H708" s="8" t="s">
        <v>616</v>
      </c>
      <c r="I708" s="5" t="s">
        <v>2980</v>
      </c>
      <c r="J708" s="8">
        <v>202303</v>
      </c>
      <c r="K708" s="8">
        <v>202310</v>
      </c>
      <c r="L708" s="5" t="s">
        <v>2943</v>
      </c>
      <c r="M708" s="5" t="s">
        <v>2964</v>
      </c>
      <c r="N708" s="5">
        <v>20</v>
      </c>
      <c r="O708" s="5">
        <v>5</v>
      </c>
      <c r="P708" s="5">
        <v>15</v>
      </c>
      <c r="Q708" s="5">
        <v>1</v>
      </c>
      <c r="R708" s="5">
        <v>70</v>
      </c>
      <c r="S708" s="5">
        <v>321</v>
      </c>
      <c r="T708" s="5">
        <v>1</v>
      </c>
      <c r="U708" s="5">
        <v>4</v>
      </c>
      <c r="V708" s="5">
        <v>18</v>
      </c>
      <c r="W708" s="8" t="s">
        <v>2968</v>
      </c>
      <c r="X708" s="5" t="s">
        <v>194</v>
      </c>
      <c r="Y708" s="8"/>
    </row>
    <row r="709" ht="71.25" spans="1:25">
      <c r="A709" s="5">
        <v>704</v>
      </c>
      <c r="B709" s="8" t="s">
        <v>534</v>
      </c>
      <c r="C709" s="8" t="s">
        <v>45</v>
      </c>
      <c r="D709" s="40" t="s">
        <v>2973</v>
      </c>
      <c r="E709" s="5" t="s">
        <v>2707</v>
      </c>
      <c r="F709" s="8" t="s">
        <v>2926</v>
      </c>
      <c r="G709" s="8" t="s">
        <v>2981</v>
      </c>
      <c r="H709" s="8" t="s">
        <v>616</v>
      </c>
      <c r="I709" s="5" t="s">
        <v>2980</v>
      </c>
      <c r="J709" s="8">
        <v>202303</v>
      </c>
      <c r="K709" s="8">
        <v>202312</v>
      </c>
      <c r="L709" s="5" t="s">
        <v>2943</v>
      </c>
      <c r="M709" s="5" t="s">
        <v>2964</v>
      </c>
      <c r="N709" s="5">
        <v>15</v>
      </c>
      <c r="O709" s="5">
        <v>10</v>
      </c>
      <c r="P709" s="5">
        <v>5</v>
      </c>
      <c r="Q709" s="5">
        <v>1</v>
      </c>
      <c r="R709" s="5">
        <v>61</v>
      </c>
      <c r="S709" s="5">
        <v>282</v>
      </c>
      <c r="T709" s="5">
        <v>1</v>
      </c>
      <c r="U709" s="5">
        <v>2</v>
      </c>
      <c r="V709" s="5">
        <v>8</v>
      </c>
      <c r="W709" s="8" t="s">
        <v>2968</v>
      </c>
      <c r="X709" s="5" t="s">
        <v>194</v>
      </c>
      <c r="Y709" s="8"/>
    </row>
    <row r="710" ht="57" spans="1:25">
      <c r="A710" s="5">
        <v>705</v>
      </c>
      <c r="B710" s="8" t="s">
        <v>32</v>
      </c>
      <c r="C710" s="8" t="s">
        <v>33</v>
      </c>
      <c r="D710" s="5" t="s">
        <v>2717</v>
      </c>
      <c r="E710" s="5" t="s">
        <v>2707</v>
      </c>
      <c r="F710" s="5" t="s">
        <v>2982</v>
      </c>
      <c r="G710" s="8" t="s">
        <v>2983</v>
      </c>
      <c r="H710" s="5" t="s">
        <v>38</v>
      </c>
      <c r="I710" s="5" t="s">
        <v>2984</v>
      </c>
      <c r="J710" s="38" t="s">
        <v>2791</v>
      </c>
      <c r="K710" s="38" t="s">
        <v>2985</v>
      </c>
      <c r="L710" s="5" t="s">
        <v>2986</v>
      </c>
      <c r="M710" s="5" t="s">
        <v>2987</v>
      </c>
      <c r="N710" s="5">
        <v>60</v>
      </c>
      <c r="O710" s="5">
        <v>10</v>
      </c>
      <c r="P710" s="5">
        <v>50</v>
      </c>
      <c r="Q710" s="5">
        <v>1</v>
      </c>
      <c r="R710" s="5">
        <v>61</v>
      </c>
      <c r="S710" s="5">
        <v>282</v>
      </c>
      <c r="T710" s="5">
        <v>1</v>
      </c>
      <c r="U710" s="5">
        <v>2</v>
      </c>
      <c r="V710" s="5">
        <v>8</v>
      </c>
      <c r="W710" s="8" t="s">
        <v>2968</v>
      </c>
      <c r="X710" s="5" t="s">
        <v>194</v>
      </c>
      <c r="Y710" s="8"/>
    </row>
    <row r="711" ht="57" spans="1:25">
      <c r="A711" s="5">
        <v>706</v>
      </c>
      <c r="B711" s="8" t="s">
        <v>32</v>
      </c>
      <c r="C711" s="8" t="s">
        <v>33</v>
      </c>
      <c r="D711" s="5" t="s">
        <v>2717</v>
      </c>
      <c r="E711" s="5" t="s">
        <v>2707</v>
      </c>
      <c r="F711" s="5" t="s">
        <v>2982</v>
      </c>
      <c r="G711" s="8" t="s">
        <v>2983</v>
      </c>
      <c r="H711" s="5" t="s">
        <v>38</v>
      </c>
      <c r="I711" s="5" t="s">
        <v>2988</v>
      </c>
      <c r="J711" s="38" t="s">
        <v>2791</v>
      </c>
      <c r="K711" s="8">
        <v>2023.11</v>
      </c>
      <c r="L711" s="5" t="s">
        <v>2986</v>
      </c>
      <c r="M711" s="5" t="s">
        <v>2989</v>
      </c>
      <c r="N711" s="5">
        <v>25</v>
      </c>
      <c r="O711" s="5">
        <v>10</v>
      </c>
      <c r="P711" s="5">
        <v>15</v>
      </c>
      <c r="Q711" s="5">
        <v>1</v>
      </c>
      <c r="R711" s="5">
        <v>230</v>
      </c>
      <c r="S711" s="5">
        <v>1080</v>
      </c>
      <c r="T711" s="5">
        <v>1</v>
      </c>
      <c r="U711" s="5">
        <v>11</v>
      </c>
      <c r="V711" s="5">
        <v>27</v>
      </c>
      <c r="W711" s="5" t="s">
        <v>2990</v>
      </c>
      <c r="X711" s="5" t="s">
        <v>194</v>
      </c>
      <c r="Y711" s="8"/>
    </row>
    <row r="712" ht="71.25" spans="1:25">
      <c r="A712" s="5">
        <v>707</v>
      </c>
      <c r="B712" s="8" t="s">
        <v>32</v>
      </c>
      <c r="C712" s="8" t="s">
        <v>535</v>
      </c>
      <c r="D712" s="5" t="s">
        <v>2917</v>
      </c>
      <c r="E712" s="5" t="s">
        <v>2707</v>
      </c>
      <c r="F712" s="5" t="s">
        <v>2982</v>
      </c>
      <c r="G712" s="5" t="s">
        <v>2991</v>
      </c>
      <c r="H712" s="5" t="s">
        <v>38</v>
      </c>
      <c r="I712" s="5" t="s">
        <v>2992</v>
      </c>
      <c r="J712" s="38" t="s">
        <v>2791</v>
      </c>
      <c r="K712" s="38" t="s">
        <v>2235</v>
      </c>
      <c r="L712" s="5" t="s">
        <v>2993</v>
      </c>
      <c r="M712" s="5" t="s">
        <v>2994</v>
      </c>
      <c r="N712" s="5">
        <v>10</v>
      </c>
      <c r="O712" s="5">
        <v>8</v>
      </c>
      <c r="P712" s="5">
        <v>2</v>
      </c>
      <c r="Q712" s="5">
        <v>1</v>
      </c>
      <c r="R712" s="5">
        <v>80</v>
      </c>
      <c r="S712" s="5">
        <v>315</v>
      </c>
      <c r="T712" s="5">
        <v>1</v>
      </c>
      <c r="U712" s="5">
        <v>5</v>
      </c>
      <c r="V712" s="5">
        <v>12</v>
      </c>
      <c r="W712" s="5" t="s">
        <v>2995</v>
      </c>
      <c r="X712" s="5" t="s">
        <v>194</v>
      </c>
      <c r="Y712" s="8"/>
    </row>
    <row r="713" ht="71.25" spans="1:25">
      <c r="A713" s="5">
        <v>708</v>
      </c>
      <c r="B713" s="8" t="s">
        <v>534</v>
      </c>
      <c r="C713" s="8" t="s">
        <v>45</v>
      </c>
      <c r="D713" s="5" t="s">
        <v>2996</v>
      </c>
      <c r="E713" s="5" t="s">
        <v>2707</v>
      </c>
      <c r="F713" s="5" t="s">
        <v>2982</v>
      </c>
      <c r="G713" s="8" t="s">
        <v>2997</v>
      </c>
      <c r="H713" s="8" t="s">
        <v>38</v>
      </c>
      <c r="I713" s="8" t="s">
        <v>2998</v>
      </c>
      <c r="J713" s="8">
        <v>202302</v>
      </c>
      <c r="K713" s="8">
        <v>202312</v>
      </c>
      <c r="L713" s="5" t="s">
        <v>2999</v>
      </c>
      <c r="M713" s="7" t="s">
        <v>3000</v>
      </c>
      <c r="N713" s="5">
        <v>30</v>
      </c>
      <c r="O713" s="5">
        <v>10</v>
      </c>
      <c r="P713" s="5">
        <v>20</v>
      </c>
      <c r="Q713" s="5">
        <v>1</v>
      </c>
      <c r="R713" s="5">
        <v>210</v>
      </c>
      <c r="S713" s="5">
        <v>920</v>
      </c>
      <c r="T713" s="5">
        <v>1</v>
      </c>
      <c r="U713" s="5">
        <v>11</v>
      </c>
      <c r="V713" s="5">
        <v>27</v>
      </c>
      <c r="W713" s="5" t="s">
        <v>3001</v>
      </c>
      <c r="X713" s="8" t="s">
        <v>194</v>
      </c>
      <c r="Y713" s="8"/>
    </row>
    <row r="714" ht="71.25" spans="1:25">
      <c r="A714" s="5">
        <v>709</v>
      </c>
      <c r="B714" s="8" t="s">
        <v>534</v>
      </c>
      <c r="C714" s="8" t="s">
        <v>45</v>
      </c>
      <c r="D714" s="7" t="s">
        <v>2819</v>
      </c>
      <c r="E714" s="5" t="s">
        <v>2707</v>
      </c>
      <c r="F714" s="7" t="s">
        <v>3002</v>
      </c>
      <c r="G714" s="7" t="s">
        <v>3003</v>
      </c>
      <c r="H714" s="7" t="s">
        <v>616</v>
      </c>
      <c r="I714" s="7" t="s">
        <v>3002</v>
      </c>
      <c r="J714" s="7">
        <v>202301</v>
      </c>
      <c r="K714" s="7">
        <v>202310</v>
      </c>
      <c r="L714" s="7" t="s">
        <v>2786</v>
      </c>
      <c r="M714" s="7" t="s">
        <v>3004</v>
      </c>
      <c r="N714" s="5">
        <v>30</v>
      </c>
      <c r="O714" s="8">
        <v>20</v>
      </c>
      <c r="P714" s="8">
        <v>10</v>
      </c>
      <c r="Q714" s="8">
        <v>1</v>
      </c>
      <c r="R714" s="8">
        <v>11</v>
      </c>
      <c r="S714" s="8">
        <v>27</v>
      </c>
      <c r="T714" s="8">
        <v>1</v>
      </c>
      <c r="U714" s="8">
        <v>11</v>
      </c>
      <c r="V714" s="8">
        <v>27</v>
      </c>
      <c r="W714" s="8" t="s">
        <v>2713</v>
      </c>
      <c r="X714" s="8" t="s">
        <v>194</v>
      </c>
      <c r="Y714" s="8"/>
    </row>
    <row r="715" ht="57" spans="1:25">
      <c r="A715" s="5">
        <v>710</v>
      </c>
      <c r="B715" s="8" t="s">
        <v>534</v>
      </c>
      <c r="C715" s="8" t="s">
        <v>45</v>
      </c>
      <c r="D715" s="7" t="s">
        <v>3005</v>
      </c>
      <c r="E715" s="5" t="s">
        <v>2707</v>
      </c>
      <c r="F715" s="7" t="s">
        <v>3002</v>
      </c>
      <c r="G715" s="7" t="s">
        <v>3006</v>
      </c>
      <c r="H715" s="7" t="s">
        <v>196</v>
      </c>
      <c r="I715" s="7" t="s">
        <v>3007</v>
      </c>
      <c r="J715" s="7">
        <v>202301</v>
      </c>
      <c r="K715" s="8">
        <v>2023.11</v>
      </c>
      <c r="L715" s="7" t="s">
        <v>3008</v>
      </c>
      <c r="M715" s="7" t="s">
        <v>3009</v>
      </c>
      <c r="N715" s="5">
        <v>20</v>
      </c>
      <c r="O715" s="7">
        <v>20</v>
      </c>
      <c r="P715" s="7">
        <v>0</v>
      </c>
      <c r="Q715" s="7">
        <v>1</v>
      </c>
      <c r="R715" s="7">
        <v>50</v>
      </c>
      <c r="S715" s="7">
        <v>230</v>
      </c>
      <c r="T715" s="7">
        <v>1</v>
      </c>
      <c r="U715" s="7">
        <v>59</v>
      </c>
      <c r="V715" s="7">
        <v>161</v>
      </c>
      <c r="W715" s="7" t="s">
        <v>3010</v>
      </c>
      <c r="X715" s="8" t="s">
        <v>194</v>
      </c>
      <c r="Y715" s="8"/>
    </row>
    <row r="716" ht="71.25" spans="1:25">
      <c r="A716" s="5">
        <v>711</v>
      </c>
      <c r="B716" s="8" t="s">
        <v>534</v>
      </c>
      <c r="C716" s="8" t="s">
        <v>45</v>
      </c>
      <c r="D716" s="7" t="s">
        <v>2819</v>
      </c>
      <c r="E716" s="5" t="s">
        <v>2707</v>
      </c>
      <c r="F716" s="7" t="s">
        <v>3002</v>
      </c>
      <c r="G716" s="7" t="s">
        <v>3011</v>
      </c>
      <c r="H716" s="7" t="s">
        <v>616</v>
      </c>
      <c r="I716" s="7" t="s">
        <v>3012</v>
      </c>
      <c r="J716" s="7">
        <v>202303</v>
      </c>
      <c r="K716" s="8">
        <v>2023.11</v>
      </c>
      <c r="L716" s="7" t="s">
        <v>3013</v>
      </c>
      <c r="M716" s="7" t="s">
        <v>3014</v>
      </c>
      <c r="N716" s="5">
        <v>50</v>
      </c>
      <c r="O716" s="7">
        <v>15</v>
      </c>
      <c r="P716" s="7">
        <v>35</v>
      </c>
      <c r="Q716" s="7">
        <v>1</v>
      </c>
      <c r="R716" s="7">
        <v>59</v>
      </c>
      <c r="S716" s="7">
        <v>161</v>
      </c>
      <c r="T716" s="7">
        <v>1</v>
      </c>
      <c r="U716" s="7">
        <v>59</v>
      </c>
      <c r="V716" s="7">
        <v>161</v>
      </c>
      <c r="W716" s="7" t="s">
        <v>3015</v>
      </c>
      <c r="X716" s="8" t="s">
        <v>194</v>
      </c>
      <c r="Y716" s="8"/>
    </row>
    <row r="717" ht="71.25" spans="1:25">
      <c r="A717" s="5">
        <v>712</v>
      </c>
      <c r="B717" s="8" t="s">
        <v>32</v>
      </c>
      <c r="C717" s="8" t="s">
        <v>535</v>
      </c>
      <c r="D717" s="7" t="s">
        <v>2917</v>
      </c>
      <c r="E717" s="5" t="s">
        <v>2707</v>
      </c>
      <c r="F717" s="7" t="s">
        <v>3002</v>
      </c>
      <c r="G717" s="7" t="s">
        <v>3016</v>
      </c>
      <c r="H717" s="7" t="s">
        <v>38</v>
      </c>
      <c r="I717" s="7" t="s">
        <v>3017</v>
      </c>
      <c r="J717" s="7">
        <v>202303</v>
      </c>
      <c r="K717" s="7">
        <v>202312</v>
      </c>
      <c r="L717" s="7" t="s">
        <v>3018</v>
      </c>
      <c r="M717" s="7" t="s">
        <v>3019</v>
      </c>
      <c r="N717" s="5">
        <v>36</v>
      </c>
      <c r="O717" s="7">
        <v>16</v>
      </c>
      <c r="P717" s="7">
        <v>20</v>
      </c>
      <c r="Q717" s="7">
        <v>1</v>
      </c>
      <c r="R717" s="7">
        <v>242</v>
      </c>
      <c r="S717" s="7">
        <v>925</v>
      </c>
      <c r="T717" s="7">
        <v>1</v>
      </c>
      <c r="U717" s="7">
        <v>59</v>
      </c>
      <c r="V717" s="7">
        <v>161</v>
      </c>
      <c r="W717" s="7" t="s">
        <v>3020</v>
      </c>
      <c r="X717" s="8" t="s">
        <v>194</v>
      </c>
      <c r="Y717" s="8"/>
    </row>
    <row r="718" ht="57" spans="1:25">
      <c r="A718" s="5">
        <v>713</v>
      </c>
      <c r="B718" s="8" t="s">
        <v>32</v>
      </c>
      <c r="C718" s="8" t="s">
        <v>535</v>
      </c>
      <c r="D718" s="7" t="s">
        <v>2723</v>
      </c>
      <c r="E718" s="5" t="s">
        <v>2707</v>
      </c>
      <c r="F718" s="7" t="s">
        <v>3002</v>
      </c>
      <c r="G718" s="7" t="s">
        <v>3021</v>
      </c>
      <c r="H718" s="9" t="s">
        <v>79</v>
      </c>
      <c r="I718" s="7" t="s">
        <v>3022</v>
      </c>
      <c r="J718" s="7">
        <v>202301</v>
      </c>
      <c r="K718" s="7">
        <v>202312</v>
      </c>
      <c r="L718" s="7" t="s">
        <v>2735</v>
      </c>
      <c r="M718" s="7" t="s">
        <v>3023</v>
      </c>
      <c r="N718" s="5">
        <v>40</v>
      </c>
      <c r="O718" s="7">
        <v>20</v>
      </c>
      <c r="P718" s="7">
        <v>20</v>
      </c>
      <c r="Q718" s="7">
        <v>1</v>
      </c>
      <c r="R718" s="7">
        <v>310</v>
      </c>
      <c r="S718" s="7">
        <v>1125</v>
      </c>
      <c r="T718" s="7">
        <v>1</v>
      </c>
      <c r="U718" s="7">
        <v>59</v>
      </c>
      <c r="V718" s="7">
        <v>161</v>
      </c>
      <c r="W718" s="19" t="s">
        <v>3024</v>
      </c>
      <c r="X718" s="8" t="s">
        <v>194</v>
      </c>
      <c r="Y718" s="8"/>
    </row>
    <row r="719" ht="57" spans="1:25">
      <c r="A719" s="5">
        <v>714</v>
      </c>
      <c r="B719" s="8" t="s">
        <v>534</v>
      </c>
      <c r="C719" s="8" t="s">
        <v>45</v>
      </c>
      <c r="D719" s="7" t="s">
        <v>2819</v>
      </c>
      <c r="E719" s="5" t="s">
        <v>2707</v>
      </c>
      <c r="F719" s="8" t="s">
        <v>3025</v>
      </c>
      <c r="G719" s="7" t="s">
        <v>3026</v>
      </c>
      <c r="H719" s="8" t="s">
        <v>38</v>
      </c>
      <c r="I719" s="8" t="s">
        <v>3027</v>
      </c>
      <c r="J719" s="8">
        <v>202302</v>
      </c>
      <c r="K719" s="8">
        <v>202312</v>
      </c>
      <c r="L719" s="8" t="s">
        <v>3028</v>
      </c>
      <c r="M719" s="7" t="s">
        <v>3029</v>
      </c>
      <c r="N719" s="5">
        <v>41</v>
      </c>
      <c r="O719" s="7">
        <v>12</v>
      </c>
      <c r="P719" s="7">
        <v>30</v>
      </c>
      <c r="Q719" s="7">
        <v>1</v>
      </c>
      <c r="R719" s="7">
        <v>41</v>
      </c>
      <c r="S719" s="7">
        <v>121</v>
      </c>
      <c r="T719" s="7">
        <v>2</v>
      </c>
      <c r="U719" s="7">
        <v>11</v>
      </c>
      <c r="V719" s="7">
        <v>43</v>
      </c>
      <c r="W719" s="19" t="s">
        <v>3030</v>
      </c>
      <c r="X719" s="8" t="s">
        <v>194</v>
      </c>
      <c r="Y719" s="8"/>
    </row>
    <row r="720" ht="57" spans="1:25">
      <c r="A720" s="5">
        <v>715</v>
      </c>
      <c r="B720" s="8" t="s">
        <v>32</v>
      </c>
      <c r="C720" s="8" t="s">
        <v>33</v>
      </c>
      <c r="D720" s="5" t="s">
        <v>2717</v>
      </c>
      <c r="E720" s="5" t="s">
        <v>2707</v>
      </c>
      <c r="F720" s="7" t="s">
        <v>3025</v>
      </c>
      <c r="G720" s="8" t="s">
        <v>3031</v>
      </c>
      <c r="H720" s="7" t="s">
        <v>38</v>
      </c>
      <c r="I720" s="8" t="s">
        <v>3032</v>
      </c>
      <c r="J720" s="8">
        <v>202305</v>
      </c>
      <c r="K720" s="8">
        <v>202312</v>
      </c>
      <c r="L720" s="8" t="s">
        <v>3033</v>
      </c>
      <c r="M720" s="7" t="s">
        <v>3034</v>
      </c>
      <c r="N720" s="5">
        <v>20</v>
      </c>
      <c r="O720" s="8">
        <v>12</v>
      </c>
      <c r="P720" s="8">
        <v>8</v>
      </c>
      <c r="Q720" s="8">
        <v>1</v>
      </c>
      <c r="R720" s="8">
        <v>95</v>
      </c>
      <c r="S720" s="8">
        <v>456</v>
      </c>
      <c r="T720" s="8">
        <v>1</v>
      </c>
      <c r="U720" s="8">
        <v>6</v>
      </c>
      <c r="V720" s="8">
        <v>17</v>
      </c>
      <c r="W720" s="7" t="s">
        <v>3035</v>
      </c>
      <c r="X720" s="8" t="s">
        <v>194</v>
      </c>
      <c r="Y720" s="8"/>
    </row>
    <row r="721" ht="57" spans="1:25">
      <c r="A721" s="5">
        <v>716</v>
      </c>
      <c r="B721" s="8" t="s">
        <v>32</v>
      </c>
      <c r="C721" s="8" t="s">
        <v>535</v>
      </c>
      <c r="D721" s="5" t="s">
        <v>2723</v>
      </c>
      <c r="E721" s="5" t="s">
        <v>2707</v>
      </c>
      <c r="F721" s="5" t="s">
        <v>3025</v>
      </c>
      <c r="G721" s="5" t="s">
        <v>3036</v>
      </c>
      <c r="H721" s="9" t="s">
        <v>79</v>
      </c>
      <c r="I721" s="5" t="s">
        <v>3037</v>
      </c>
      <c r="J721" s="8">
        <v>202302</v>
      </c>
      <c r="K721" s="8">
        <v>202312</v>
      </c>
      <c r="L721" s="40" t="s">
        <v>3038</v>
      </c>
      <c r="M721" s="8" t="s">
        <v>2750</v>
      </c>
      <c r="N721" s="5">
        <v>15</v>
      </c>
      <c r="O721" s="8">
        <v>50</v>
      </c>
      <c r="P721" s="8">
        <v>15</v>
      </c>
      <c r="Q721" s="8">
        <v>1</v>
      </c>
      <c r="R721" s="8">
        <v>133</v>
      </c>
      <c r="S721" s="8">
        <v>655</v>
      </c>
      <c r="T721" s="8">
        <v>1</v>
      </c>
      <c r="U721" s="8">
        <v>8</v>
      </c>
      <c r="V721" s="8">
        <v>30</v>
      </c>
      <c r="W721" s="8" t="s">
        <v>2751</v>
      </c>
      <c r="X721" s="8" t="s">
        <v>194</v>
      </c>
      <c r="Y721" s="8"/>
    </row>
    <row r="722" ht="57" spans="1:25">
      <c r="A722" s="5">
        <v>717</v>
      </c>
      <c r="B722" s="42" t="s">
        <v>534</v>
      </c>
      <c r="C722" s="42" t="s">
        <v>45</v>
      </c>
      <c r="D722" s="42" t="s">
        <v>46</v>
      </c>
      <c r="E722" s="42" t="s">
        <v>3039</v>
      </c>
      <c r="F722" s="42" t="s">
        <v>3040</v>
      </c>
      <c r="G722" s="42" t="s">
        <v>3041</v>
      </c>
      <c r="H722" s="9" t="s">
        <v>38</v>
      </c>
      <c r="I722" s="42" t="s">
        <v>3042</v>
      </c>
      <c r="J722" s="8">
        <v>2023.3</v>
      </c>
      <c r="K722" s="42">
        <v>2023.12</v>
      </c>
      <c r="L722" s="43" t="s">
        <v>3043</v>
      </c>
      <c r="M722" s="42" t="s">
        <v>3044</v>
      </c>
      <c r="N722" s="42">
        <v>30</v>
      </c>
      <c r="O722" s="42">
        <v>10</v>
      </c>
      <c r="P722" s="42">
        <v>20</v>
      </c>
      <c r="Q722" s="42">
        <v>1</v>
      </c>
      <c r="R722" s="42">
        <v>50</v>
      </c>
      <c r="S722" s="42">
        <v>162</v>
      </c>
      <c r="T722" s="42">
        <v>1</v>
      </c>
      <c r="U722" s="42">
        <v>3</v>
      </c>
      <c r="V722" s="42">
        <v>8</v>
      </c>
      <c r="W722" s="42" t="s">
        <v>3045</v>
      </c>
      <c r="X722" s="7" t="s">
        <v>1796</v>
      </c>
      <c r="Y722" s="37"/>
    </row>
    <row r="723" ht="57" spans="1:25">
      <c r="A723" s="5">
        <v>718</v>
      </c>
      <c r="B723" s="42" t="s">
        <v>534</v>
      </c>
      <c r="C723" s="42" t="s">
        <v>45</v>
      </c>
      <c r="D723" s="42" t="s">
        <v>275</v>
      </c>
      <c r="E723" s="42" t="s">
        <v>3039</v>
      </c>
      <c r="F723" s="42" t="s">
        <v>3040</v>
      </c>
      <c r="G723" s="42" t="s">
        <v>3041</v>
      </c>
      <c r="H723" s="9" t="s">
        <v>38</v>
      </c>
      <c r="I723" s="42" t="s">
        <v>3046</v>
      </c>
      <c r="J723" s="8">
        <v>2023.3</v>
      </c>
      <c r="K723" s="42">
        <v>2023.12</v>
      </c>
      <c r="L723" s="43" t="s">
        <v>3043</v>
      </c>
      <c r="M723" s="42" t="s">
        <v>3047</v>
      </c>
      <c r="N723" s="42">
        <v>15</v>
      </c>
      <c r="O723" s="42">
        <v>5</v>
      </c>
      <c r="P723" s="42">
        <v>10</v>
      </c>
      <c r="Q723" s="42">
        <v>1</v>
      </c>
      <c r="R723" s="42">
        <v>30</v>
      </c>
      <c r="S723" s="42">
        <v>127</v>
      </c>
      <c r="T723" s="42">
        <v>1</v>
      </c>
      <c r="U723" s="42">
        <v>2</v>
      </c>
      <c r="V723" s="42">
        <v>7</v>
      </c>
      <c r="W723" s="42" t="s">
        <v>3045</v>
      </c>
      <c r="X723" s="7" t="s">
        <v>1796</v>
      </c>
      <c r="Y723" s="37"/>
    </row>
    <row r="724" ht="71.25" spans="1:25">
      <c r="A724" s="5">
        <v>719</v>
      </c>
      <c r="B724" s="42" t="s">
        <v>534</v>
      </c>
      <c r="C724" s="42" t="s">
        <v>535</v>
      </c>
      <c r="D724" s="42" t="s">
        <v>53</v>
      </c>
      <c r="E724" s="42" t="s">
        <v>3039</v>
      </c>
      <c r="F724" s="42" t="s">
        <v>3040</v>
      </c>
      <c r="G724" s="42" t="s">
        <v>3048</v>
      </c>
      <c r="H724" s="9" t="s">
        <v>79</v>
      </c>
      <c r="I724" s="42" t="s">
        <v>3049</v>
      </c>
      <c r="J724" s="42">
        <v>2023.08</v>
      </c>
      <c r="K724" s="44">
        <v>2023.1</v>
      </c>
      <c r="L724" s="43" t="s">
        <v>3043</v>
      </c>
      <c r="M724" s="42" t="s">
        <v>3050</v>
      </c>
      <c r="N724" s="42">
        <v>40</v>
      </c>
      <c r="O724" s="42">
        <v>30</v>
      </c>
      <c r="P724" s="42">
        <v>10</v>
      </c>
      <c r="Q724" s="42">
        <v>1</v>
      </c>
      <c r="R724" s="42">
        <v>130</v>
      </c>
      <c r="S724" s="42">
        <v>383</v>
      </c>
      <c r="T724" s="42">
        <v>1</v>
      </c>
      <c r="U724" s="42">
        <v>7</v>
      </c>
      <c r="V724" s="42">
        <v>20</v>
      </c>
      <c r="W724" s="45" t="s">
        <v>3051</v>
      </c>
      <c r="X724" s="7" t="s">
        <v>1796</v>
      </c>
      <c r="Y724" s="37"/>
    </row>
    <row r="725" ht="85.5" spans="1:25">
      <c r="A725" s="5">
        <v>720</v>
      </c>
      <c r="B725" s="37" t="s">
        <v>32</v>
      </c>
      <c r="C725" s="7" t="s">
        <v>33</v>
      </c>
      <c r="D725" s="7" t="s">
        <v>3052</v>
      </c>
      <c r="E725" s="7" t="s">
        <v>3039</v>
      </c>
      <c r="F725" s="7" t="s">
        <v>3040</v>
      </c>
      <c r="G725" s="7" t="s">
        <v>3053</v>
      </c>
      <c r="H725" s="9" t="s">
        <v>79</v>
      </c>
      <c r="I725" s="7" t="s">
        <v>3054</v>
      </c>
      <c r="J725" s="8">
        <v>2023.3</v>
      </c>
      <c r="K725" s="7">
        <v>2023.11</v>
      </c>
      <c r="L725" s="43" t="s">
        <v>3055</v>
      </c>
      <c r="M725" s="7" t="s">
        <v>3056</v>
      </c>
      <c r="N725" s="7">
        <v>90</v>
      </c>
      <c r="O725" s="7">
        <v>80</v>
      </c>
      <c r="P725" s="7">
        <v>10</v>
      </c>
      <c r="Q725" s="7">
        <v>1</v>
      </c>
      <c r="R725" s="7">
        <v>186</v>
      </c>
      <c r="S725" s="7">
        <v>588</v>
      </c>
      <c r="T725" s="7">
        <v>1</v>
      </c>
      <c r="U725" s="7">
        <v>78</v>
      </c>
      <c r="V725" s="7">
        <v>210</v>
      </c>
      <c r="W725" s="7" t="s">
        <v>3057</v>
      </c>
      <c r="X725" s="7" t="s">
        <v>1796</v>
      </c>
      <c r="Y725" s="37"/>
    </row>
    <row r="726" ht="99.75" spans="1:25">
      <c r="A726" s="5">
        <v>721</v>
      </c>
      <c r="B726" s="37" t="s">
        <v>32</v>
      </c>
      <c r="C726" s="42" t="s">
        <v>33</v>
      </c>
      <c r="D726" s="7" t="s">
        <v>3052</v>
      </c>
      <c r="E726" s="7" t="s">
        <v>3039</v>
      </c>
      <c r="F726" s="7" t="s">
        <v>3040</v>
      </c>
      <c r="G726" s="42" t="s">
        <v>3053</v>
      </c>
      <c r="H726" s="9" t="s">
        <v>79</v>
      </c>
      <c r="I726" s="42" t="s">
        <v>3058</v>
      </c>
      <c r="J726" s="42">
        <v>2023.3</v>
      </c>
      <c r="K726" s="42">
        <v>2023.12</v>
      </c>
      <c r="L726" s="43" t="s">
        <v>3055</v>
      </c>
      <c r="M726" s="42" t="s">
        <v>3059</v>
      </c>
      <c r="N726" s="42">
        <v>30</v>
      </c>
      <c r="O726" s="42">
        <v>20</v>
      </c>
      <c r="P726" s="42">
        <v>10</v>
      </c>
      <c r="Q726" s="42">
        <v>1</v>
      </c>
      <c r="R726" s="42">
        <v>27</v>
      </c>
      <c r="S726" s="42">
        <v>79</v>
      </c>
      <c r="T726" s="42">
        <v>1</v>
      </c>
      <c r="U726" s="42">
        <v>4</v>
      </c>
      <c r="V726" s="42">
        <v>8</v>
      </c>
      <c r="W726" s="42" t="s">
        <v>3060</v>
      </c>
      <c r="X726" s="7" t="s">
        <v>1796</v>
      </c>
      <c r="Y726" s="37"/>
    </row>
    <row r="727" ht="85.5" spans="1:25">
      <c r="A727" s="5">
        <v>722</v>
      </c>
      <c r="B727" s="37" t="s">
        <v>32</v>
      </c>
      <c r="C727" s="37" t="s">
        <v>33</v>
      </c>
      <c r="D727" s="7" t="s">
        <v>3052</v>
      </c>
      <c r="E727" s="37" t="s">
        <v>3039</v>
      </c>
      <c r="F727" s="37" t="s">
        <v>3061</v>
      </c>
      <c r="G727" s="7" t="s">
        <v>3062</v>
      </c>
      <c r="H727" s="9" t="s">
        <v>79</v>
      </c>
      <c r="I727" s="37" t="s">
        <v>3063</v>
      </c>
      <c r="J727" s="37">
        <v>2023.04</v>
      </c>
      <c r="K727" s="37">
        <v>2023.08</v>
      </c>
      <c r="L727" s="43" t="s">
        <v>3064</v>
      </c>
      <c r="M727" s="37" t="s">
        <v>3065</v>
      </c>
      <c r="N727" s="37">
        <v>60</v>
      </c>
      <c r="O727" s="37">
        <v>30</v>
      </c>
      <c r="P727" s="37">
        <v>30</v>
      </c>
      <c r="Q727" s="37">
        <v>1</v>
      </c>
      <c r="R727" s="37">
        <v>279</v>
      </c>
      <c r="S727" s="37">
        <v>786</v>
      </c>
      <c r="T727" s="37">
        <v>1</v>
      </c>
      <c r="U727" s="37">
        <v>29</v>
      </c>
      <c r="V727" s="37">
        <v>59</v>
      </c>
      <c r="W727" s="7" t="s">
        <v>3057</v>
      </c>
      <c r="X727" s="43" t="s">
        <v>1796</v>
      </c>
      <c r="Y727" s="37"/>
    </row>
    <row r="728" ht="85.5" spans="1:25">
      <c r="A728" s="5">
        <v>723</v>
      </c>
      <c r="B728" s="42" t="s">
        <v>534</v>
      </c>
      <c r="C728" s="42" t="s">
        <v>535</v>
      </c>
      <c r="D728" s="42" t="s">
        <v>53</v>
      </c>
      <c r="E728" s="42" t="s">
        <v>3039</v>
      </c>
      <c r="F728" s="42" t="s">
        <v>3061</v>
      </c>
      <c r="G728" s="7" t="s">
        <v>3066</v>
      </c>
      <c r="H728" s="9" t="s">
        <v>79</v>
      </c>
      <c r="I728" s="42" t="s">
        <v>3067</v>
      </c>
      <c r="J728" s="42">
        <v>2023.04</v>
      </c>
      <c r="K728" s="42">
        <v>2023.08</v>
      </c>
      <c r="L728" s="42" t="s">
        <v>3068</v>
      </c>
      <c r="M728" s="42" t="s">
        <v>3069</v>
      </c>
      <c r="N728" s="7">
        <v>98</v>
      </c>
      <c r="O728" s="7">
        <v>88</v>
      </c>
      <c r="P728" s="42">
        <v>10</v>
      </c>
      <c r="Q728" s="42">
        <v>1</v>
      </c>
      <c r="R728" s="42">
        <v>843</v>
      </c>
      <c r="S728" s="7">
        <v>2550</v>
      </c>
      <c r="T728" s="7">
        <v>1</v>
      </c>
      <c r="U728" s="7">
        <v>58</v>
      </c>
      <c r="V728" s="7">
        <v>134</v>
      </c>
      <c r="W728" s="7" t="s">
        <v>3070</v>
      </c>
      <c r="X728" s="42" t="s">
        <v>1796</v>
      </c>
      <c r="Y728" s="37"/>
    </row>
    <row r="729" ht="57" spans="1:25">
      <c r="A729" s="5">
        <v>724</v>
      </c>
      <c r="B729" s="42" t="s">
        <v>534</v>
      </c>
      <c r="C729" s="37" t="s">
        <v>45</v>
      </c>
      <c r="D729" s="42" t="s">
        <v>275</v>
      </c>
      <c r="E729" s="37" t="s">
        <v>3039</v>
      </c>
      <c r="F729" s="37" t="s">
        <v>3061</v>
      </c>
      <c r="G729" s="7" t="s">
        <v>3071</v>
      </c>
      <c r="H729" s="7" t="s">
        <v>38</v>
      </c>
      <c r="I729" s="37" t="s">
        <v>3072</v>
      </c>
      <c r="J729" s="37">
        <v>2023.03</v>
      </c>
      <c r="K729" s="37">
        <v>2023.09</v>
      </c>
      <c r="L729" s="42" t="s">
        <v>3068</v>
      </c>
      <c r="M729" s="43" t="s">
        <v>3073</v>
      </c>
      <c r="N729" s="7">
        <v>90</v>
      </c>
      <c r="O729" s="7">
        <v>70</v>
      </c>
      <c r="P729" s="7">
        <v>20</v>
      </c>
      <c r="Q729" s="37">
        <v>1</v>
      </c>
      <c r="R729" s="37">
        <v>802</v>
      </c>
      <c r="S729" s="7">
        <v>2298</v>
      </c>
      <c r="T729" s="7">
        <v>1</v>
      </c>
      <c r="U729" s="7">
        <v>73</v>
      </c>
      <c r="V729" s="7">
        <v>200</v>
      </c>
      <c r="W729" s="42" t="s">
        <v>3074</v>
      </c>
      <c r="X729" s="43" t="s">
        <v>1796</v>
      </c>
      <c r="Y729" s="37"/>
    </row>
    <row r="730" ht="71.25" spans="1:25">
      <c r="A730" s="5">
        <v>725</v>
      </c>
      <c r="B730" s="42" t="s">
        <v>534</v>
      </c>
      <c r="C730" s="42" t="s">
        <v>45</v>
      </c>
      <c r="D730" s="42" t="s">
        <v>46</v>
      </c>
      <c r="E730" s="42" t="s">
        <v>3039</v>
      </c>
      <c r="F730" s="42" t="s">
        <v>3075</v>
      </c>
      <c r="G730" s="42" t="s">
        <v>3076</v>
      </c>
      <c r="H730" s="42" t="s">
        <v>38</v>
      </c>
      <c r="I730" s="42" t="s">
        <v>3077</v>
      </c>
      <c r="J730" s="42">
        <v>2023.01</v>
      </c>
      <c r="K730" s="42">
        <v>2023.12</v>
      </c>
      <c r="L730" s="42" t="s">
        <v>3078</v>
      </c>
      <c r="M730" s="42" t="s">
        <v>3079</v>
      </c>
      <c r="N730" s="42">
        <v>100</v>
      </c>
      <c r="O730" s="42">
        <v>90</v>
      </c>
      <c r="P730" s="42">
        <v>10</v>
      </c>
      <c r="Q730" s="42">
        <v>1</v>
      </c>
      <c r="R730" s="42">
        <v>761</v>
      </c>
      <c r="S730" s="42">
        <v>2780</v>
      </c>
      <c r="T730" s="42">
        <v>1</v>
      </c>
      <c r="U730" s="42">
        <v>56</v>
      </c>
      <c r="V730" s="42">
        <v>170</v>
      </c>
      <c r="W730" s="7" t="s">
        <v>3080</v>
      </c>
      <c r="X730" s="42" t="s">
        <v>1796</v>
      </c>
      <c r="Y730" s="37"/>
    </row>
    <row r="731" ht="71.25" spans="1:25">
      <c r="A731" s="5">
        <v>726</v>
      </c>
      <c r="B731" s="42" t="s">
        <v>534</v>
      </c>
      <c r="C731" s="37" t="s">
        <v>45</v>
      </c>
      <c r="D731" s="42" t="s">
        <v>275</v>
      </c>
      <c r="E731" s="37" t="s">
        <v>3039</v>
      </c>
      <c r="F731" s="37" t="s">
        <v>3075</v>
      </c>
      <c r="G731" s="42" t="s">
        <v>3076</v>
      </c>
      <c r="H731" s="37" t="s">
        <v>3081</v>
      </c>
      <c r="I731" s="43" t="s">
        <v>3082</v>
      </c>
      <c r="J731" s="42">
        <v>2023.01</v>
      </c>
      <c r="K731" s="42">
        <v>2023.12</v>
      </c>
      <c r="L731" s="43" t="s">
        <v>3078</v>
      </c>
      <c r="M731" s="43" t="s">
        <v>3083</v>
      </c>
      <c r="N731" s="45">
        <v>80</v>
      </c>
      <c r="O731" s="45">
        <v>70</v>
      </c>
      <c r="P731" s="43">
        <v>10</v>
      </c>
      <c r="Q731" s="43">
        <v>1</v>
      </c>
      <c r="R731" s="43">
        <v>468</v>
      </c>
      <c r="S731" s="45">
        <v>2283</v>
      </c>
      <c r="T731" s="43">
        <v>1</v>
      </c>
      <c r="U731" s="43">
        <v>56</v>
      </c>
      <c r="V731" s="43">
        <v>170</v>
      </c>
      <c r="W731" s="7" t="s">
        <v>3080</v>
      </c>
      <c r="X731" s="43" t="s">
        <v>1796</v>
      </c>
      <c r="Y731" s="37"/>
    </row>
    <row r="732" ht="99.75" spans="1:25">
      <c r="A732" s="5">
        <v>727</v>
      </c>
      <c r="B732" s="42" t="s">
        <v>534</v>
      </c>
      <c r="C732" s="42" t="s">
        <v>535</v>
      </c>
      <c r="D732" s="42" t="s">
        <v>53</v>
      </c>
      <c r="E732" s="37" t="s">
        <v>3039</v>
      </c>
      <c r="F732" s="37" t="s">
        <v>3075</v>
      </c>
      <c r="G732" s="42" t="s">
        <v>3084</v>
      </c>
      <c r="H732" s="9" t="s">
        <v>79</v>
      </c>
      <c r="I732" s="43" t="s">
        <v>3085</v>
      </c>
      <c r="J732" s="42">
        <v>2023.01</v>
      </c>
      <c r="K732" s="42">
        <v>2023.12</v>
      </c>
      <c r="L732" s="43" t="s">
        <v>3078</v>
      </c>
      <c r="M732" s="43" t="s">
        <v>3086</v>
      </c>
      <c r="N732" s="45">
        <v>99</v>
      </c>
      <c r="O732" s="45">
        <v>90</v>
      </c>
      <c r="P732" s="43">
        <v>9</v>
      </c>
      <c r="Q732" s="43">
        <v>1</v>
      </c>
      <c r="R732" s="43">
        <v>45</v>
      </c>
      <c r="S732" s="45">
        <v>298</v>
      </c>
      <c r="T732" s="43">
        <v>1</v>
      </c>
      <c r="U732" s="43">
        <v>56</v>
      </c>
      <c r="V732" s="43">
        <v>170</v>
      </c>
      <c r="W732" s="7" t="s">
        <v>3087</v>
      </c>
      <c r="X732" s="43" t="s">
        <v>1796</v>
      </c>
      <c r="Y732" s="37"/>
    </row>
    <row r="733" ht="71.25" spans="1:25">
      <c r="A733" s="5">
        <v>728</v>
      </c>
      <c r="B733" s="37" t="s">
        <v>32</v>
      </c>
      <c r="C733" s="7" t="s">
        <v>33</v>
      </c>
      <c r="D733" s="7" t="s">
        <v>3052</v>
      </c>
      <c r="E733" s="37" t="s">
        <v>3039</v>
      </c>
      <c r="F733" s="37" t="s">
        <v>3075</v>
      </c>
      <c r="G733" s="7" t="s">
        <v>3088</v>
      </c>
      <c r="H733" s="37" t="s">
        <v>38</v>
      </c>
      <c r="I733" s="43" t="s">
        <v>3089</v>
      </c>
      <c r="J733" s="42">
        <v>2023.01</v>
      </c>
      <c r="K733" s="42">
        <v>2023.12</v>
      </c>
      <c r="L733" s="43" t="s">
        <v>3090</v>
      </c>
      <c r="M733" s="43" t="s">
        <v>3091</v>
      </c>
      <c r="N733" s="7">
        <v>98</v>
      </c>
      <c r="O733" s="7">
        <v>95</v>
      </c>
      <c r="P733" s="37">
        <v>3</v>
      </c>
      <c r="Q733" s="7">
        <v>1</v>
      </c>
      <c r="R733" s="43">
        <v>761</v>
      </c>
      <c r="S733" s="45">
        <v>2780</v>
      </c>
      <c r="T733" s="43">
        <v>1</v>
      </c>
      <c r="U733" s="43">
        <v>56</v>
      </c>
      <c r="V733" s="43">
        <v>170</v>
      </c>
      <c r="W733" s="45" t="s">
        <v>3092</v>
      </c>
      <c r="X733" s="43" t="s">
        <v>1796</v>
      </c>
      <c r="Y733" s="37"/>
    </row>
    <row r="734" ht="71.25" spans="1:25">
      <c r="A734" s="5">
        <v>729</v>
      </c>
      <c r="B734" s="42" t="s">
        <v>534</v>
      </c>
      <c r="C734" s="37" t="s">
        <v>45</v>
      </c>
      <c r="D734" s="42" t="s">
        <v>275</v>
      </c>
      <c r="E734" s="37" t="s">
        <v>3039</v>
      </c>
      <c r="F734" s="37" t="s">
        <v>3093</v>
      </c>
      <c r="G734" s="42" t="s">
        <v>3094</v>
      </c>
      <c r="H734" s="42" t="s">
        <v>38</v>
      </c>
      <c r="I734" s="37" t="s">
        <v>3093</v>
      </c>
      <c r="J734" s="8">
        <v>2023.3</v>
      </c>
      <c r="K734" s="37">
        <v>2023.12</v>
      </c>
      <c r="L734" s="42" t="s">
        <v>3095</v>
      </c>
      <c r="M734" s="37" t="s">
        <v>3096</v>
      </c>
      <c r="N734" s="37">
        <v>55</v>
      </c>
      <c r="O734" s="37">
        <v>45</v>
      </c>
      <c r="P734" s="37">
        <v>10</v>
      </c>
      <c r="Q734" s="37">
        <v>1</v>
      </c>
      <c r="R734" s="37">
        <v>671</v>
      </c>
      <c r="S734" s="37">
        <v>2511</v>
      </c>
      <c r="T734" s="37">
        <v>1</v>
      </c>
      <c r="U734" s="37">
        <v>46</v>
      </c>
      <c r="V734" s="37">
        <v>142</v>
      </c>
      <c r="W734" s="42" t="s">
        <v>3097</v>
      </c>
      <c r="X734" s="7" t="s">
        <v>1796</v>
      </c>
      <c r="Y734" s="37"/>
    </row>
    <row r="735" ht="71.25" spans="1:25">
      <c r="A735" s="5">
        <v>730</v>
      </c>
      <c r="B735" s="42" t="s">
        <v>534</v>
      </c>
      <c r="C735" s="37" t="s">
        <v>45</v>
      </c>
      <c r="D735" s="42" t="s">
        <v>46</v>
      </c>
      <c r="E735" s="37" t="s">
        <v>3039</v>
      </c>
      <c r="F735" s="37" t="s">
        <v>3093</v>
      </c>
      <c r="G735" s="42" t="s">
        <v>3094</v>
      </c>
      <c r="H735" s="42" t="s">
        <v>38</v>
      </c>
      <c r="I735" s="37" t="s">
        <v>3093</v>
      </c>
      <c r="J735" s="8">
        <v>2023.3</v>
      </c>
      <c r="K735" s="37">
        <v>2023.12</v>
      </c>
      <c r="L735" s="42" t="s">
        <v>3095</v>
      </c>
      <c r="M735" s="37" t="s">
        <v>3098</v>
      </c>
      <c r="N735" s="37">
        <v>45</v>
      </c>
      <c r="O735" s="37">
        <v>40</v>
      </c>
      <c r="P735" s="37">
        <v>5</v>
      </c>
      <c r="Q735" s="37">
        <v>1</v>
      </c>
      <c r="R735" s="37">
        <v>671</v>
      </c>
      <c r="S735" s="37">
        <v>2511</v>
      </c>
      <c r="T735" s="37">
        <v>1</v>
      </c>
      <c r="U735" s="37">
        <v>46</v>
      </c>
      <c r="V735" s="37">
        <v>142</v>
      </c>
      <c r="W735" s="42" t="s">
        <v>3097</v>
      </c>
      <c r="X735" s="7" t="s">
        <v>1796</v>
      </c>
      <c r="Y735" s="37"/>
    </row>
    <row r="736" ht="71.25" spans="1:25">
      <c r="A736" s="5">
        <v>731</v>
      </c>
      <c r="B736" s="42" t="s">
        <v>534</v>
      </c>
      <c r="C736" s="42" t="s">
        <v>535</v>
      </c>
      <c r="D736" s="42" t="s">
        <v>53</v>
      </c>
      <c r="E736" s="37" t="s">
        <v>3039</v>
      </c>
      <c r="F736" s="37" t="s">
        <v>3093</v>
      </c>
      <c r="G736" s="42" t="s">
        <v>3099</v>
      </c>
      <c r="H736" s="42" t="s">
        <v>616</v>
      </c>
      <c r="I736" s="37" t="s">
        <v>3093</v>
      </c>
      <c r="J736" s="8">
        <v>2023.3</v>
      </c>
      <c r="K736" s="37">
        <v>2023.12</v>
      </c>
      <c r="L736" s="42" t="s">
        <v>3095</v>
      </c>
      <c r="M736" s="37" t="s">
        <v>3100</v>
      </c>
      <c r="N736" s="37">
        <v>75</v>
      </c>
      <c r="O736" s="37">
        <v>65</v>
      </c>
      <c r="P736" s="37">
        <v>10</v>
      </c>
      <c r="Q736" s="37">
        <v>1</v>
      </c>
      <c r="R736" s="37">
        <v>671</v>
      </c>
      <c r="S736" s="37">
        <v>2511</v>
      </c>
      <c r="T736" s="37">
        <v>1</v>
      </c>
      <c r="U736" s="37">
        <v>46</v>
      </c>
      <c r="V736" s="37">
        <v>142</v>
      </c>
      <c r="W736" s="42" t="s">
        <v>3101</v>
      </c>
      <c r="X736" s="7" t="s">
        <v>1796</v>
      </c>
      <c r="Y736" s="37"/>
    </row>
    <row r="737" ht="85.5" spans="1:25">
      <c r="A737" s="5">
        <v>732</v>
      </c>
      <c r="B737" s="42" t="s">
        <v>32</v>
      </c>
      <c r="C737" s="7" t="s">
        <v>33</v>
      </c>
      <c r="D737" s="7" t="s">
        <v>3052</v>
      </c>
      <c r="E737" s="42" t="s">
        <v>3039</v>
      </c>
      <c r="F737" s="42" t="s">
        <v>3093</v>
      </c>
      <c r="G737" s="42" t="s">
        <v>3102</v>
      </c>
      <c r="H737" s="9" t="s">
        <v>79</v>
      </c>
      <c r="I737" s="42" t="s">
        <v>3103</v>
      </c>
      <c r="J737" s="42">
        <v>2023.01</v>
      </c>
      <c r="K737" s="42">
        <v>2023.12</v>
      </c>
      <c r="L737" s="42" t="s">
        <v>3104</v>
      </c>
      <c r="M737" s="7" t="s">
        <v>3105</v>
      </c>
      <c r="N737" s="42">
        <v>98</v>
      </c>
      <c r="O737" s="42">
        <v>85</v>
      </c>
      <c r="P737" s="42">
        <v>13</v>
      </c>
      <c r="Q737" s="42">
        <v>1</v>
      </c>
      <c r="R737" s="42">
        <v>60</v>
      </c>
      <c r="S737" s="42">
        <v>300</v>
      </c>
      <c r="T737" s="42">
        <v>1</v>
      </c>
      <c r="U737" s="42">
        <v>46</v>
      </c>
      <c r="V737" s="42">
        <v>142</v>
      </c>
      <c r="W737" s="7" t="s">
        <v>3057</v>
      </c>
      <c r="X737" s="7" t="s">
        <v>1796</v>
      </c>
      <c r="Y737" s="37"/>
    </row>
    <row r="738" ht="71.25" spans="1:25">
      <c r="A738" s="5">
        <v>733</v>
      </c>
      <c r="B738" s="37" t="s">
        <v>32</v>
      </c>
      <c r="C738" s="7" t="s">
        <v>33</v>
      </c>
      <c r="D738" s="7" t="s">
        <v>3052</v>
      </c>
      <c r="E738" s="37" t="s">
        <v>3039</v>
      </c>
      <c r="F738" s="37" t="s">
        <v>3093</v>
      </c>
      <c r="G738" s="42" t="s">
        <v>3102</v>
      </c>
      <c r="H738" s="9" t="s">
        <v>79</v>
      </c>
      <c r="I738" s="37" t="s">
        <v>3106</v>
      </c>
      <c r="J738" s="37">
        <v>2023.01</v>
      </c>
      <c r="K738" s="37">
        <v>2023.12</v>
      </c>
      <c r="L738" s="43" t="s">
        <v>3104</v>
      </c>
      <c r="M738" s="42" t="s">
        <v>3107</v>
      </c>
      <c r="N738" s="37">
        <v>97</v>
      </c>
      <c r="O738" s="37">
        <v>90</v>
      </c>
      <c r="P738" s="37">
        <v>7</v>
      </c>
      <c r="Q738" s="37">
        <v>1</v>
      </c>
      <c r="R738" s="37">
        <v>375</v>
      </c>
      <c r="S738" s="37">
        <v>950</v>
      </c>
      <c r="T738" s="37">
        <v>1</v>
      </c>
      <c r="U738" s="37">
        <v>6</v>
      </c>
      <c r="V738" s="37">
        <v>23</v>
      </c>
      <c r="W738" s="42" t="s">
        <v>3108</v>
      </c>
      <c r="X738" s="7" t="s">
        <v>1796</v>
      </c>
      <c r="Y738" s="37"/>
    </row>
    <row r="739" ht="85.5" spans="1:25">
      <c r="A739" s="5">
        <v>734</v>
      </c>
      <c r="B739" s="37" t="s">
        <v>32</v>
      </c>
      <c r="C739" s="7" t="s">
        <v>33</v>
      </c>
      <c r="D739" s="7" t="s">
        <v>3052</v>
      </c>
      <c r="E739" s="7" t="s">
        <v>3039</v>
      </c>
      <c r="F739" s="7" t="s">
        <v>3109</v>
      </c>
      <c r="G739" s="7" t="s">
        <v>3110</v>
      </c>
      <c r="H739" s="9" t="s">
        <v>79</v>
      </c>
      <c r="I739" s="37" t="s">
        <v>3109</v>
      </c>
      <c r="J739" s="8">
        <v>2023.3</v>
      </c>
      <c r="K739" s="41" t="s">
        <v>1138</v>
      </c>
      <c r="L739" s="43" t="s">
        <v>3111</v>
      </c>
      <c r="M739" s="37" t="s">
        <v>3112</v>
      </c>
      <c r="N739" s="37">
        <v>10</v>
      </c>
      <c r="O739" s="37">
        <v>8</v>
      </c>
      <c r="P739" s="37">
        <v>2</v>
      </c>
      <c r="Q739" s="37">
        <v>1</v>
      </c>
      <c r="R739" s="43">
        <v>302</v>
      </c>
      <c r="S739" s="43">
        <v>1131</v>
      </c>
      <c r="T739" s="37">
        <v>0</v>
      </c>
      <c r="U739" s="37">
        <v>0</v>
      </c>
      <c r="V739" s="37">
        <v>0</v>
      </c>
      <c r="W739" s="7" t="s">
        <v>3113</v>
      </c>
      <c r="X739" s="42" t="s">
        <v>1796</v>
      </c>
      <c r="Y739" s="37"/>
    </row>
    <row r="740" ht="71.25" spans="1:25">
      <c r="A740" s="5">
        <v>735</v>
      </c>
      <c r="B740" s="42" t="s">
        <v>534</v>
      </c>
      <c r="C740" s="42" t="s">
        <v>45</v>
      </c>
      <c r="D740" s="42" t="s">
        <v>46</v>
      </c>
      <c r="E740" s="42" t="s">
        <v>3039</v>
      </c>
      <c r="F740" s="42" t="s">
        <v>3114</v>
      </c>
      <c r="G740" s="42" t="s">
        <v>3115</v>
      </c>
      <c r="H740" s="42" t="s">
        <v>38</v>
      </c>
      <c r="I740" s="42" t="s">
        <v>3116</v>
      </c>
      <c r="J740" s="8">
        <v>2023.3</v>
      </c>
      <c r="K740" s="42">
        <v>2023.12</v>
      </c>
      <c r="L740" s="43" t="s">
        <v>3117</v>
      </c>
      <c r="M740" s="42" t="s">
        <v>3118</v>
      </c>
      <c r="N740" s="42">
        <v>20</v>
      </c>
      <c r="O740" s="42">
        <v>10</v>
      </c>
      <c r="P740" s="42">
        <v>10</v>
      </c>
      <c r="Q740" s="42">
        <v>1</v>
      </c>
      <c r="R740" s="42">
        <v>35</v>
      </c>
      <c r="S740" s="42">
        <v>110</v>
      </c>
      <c r="T740" s="42">
        <v>1</v>
      </c>
      <c r="U740" s="42">
        <v>2</v>
      </c>
      <c r="V740" s="42">
        <v>2</v>
      </c>
      <c r="W740" s="42" t="s">
        <v>3045</v>
      </c>
      <c r="X740" s="7" t="s">
        <v>1796</v>
      </c>
      <c r="Y740" s="42"/>
    </row>
    <row r="741" ht="71.25" spans="1:25">
      <c r="A741" s="5">
        <v>736</v>
      </c>
      <c r="B741" s="42" t="s">
        <v>534</v>
      </c>
      <c r="C741" s="42" t="s">
        <v>535</v>
      </c>
      <c r="D741" s="42" t="s">
        <v>53</v>
      </c>
      <c r="E741" s="42" t="s">
        <v>3039</v>
      </c>
      <c r="F741" s="42" t="s">
        <v>3114</v>
      </c>
      <c r="G741" s="42" t="s">
        <v>3119</v>
      </c>
      <c r="H741" s="9" t="s">
        <v>79</v>
      </c>
      <c r="I741" s="42" t="s">
        <v>3120</v>
      </c>
      <c r="J741" s="8">
        <v>2023.3</v>
      </c>
      <c r="K741" s="42">
        <v>2023.12</v>
      </c>
      <c r="L741" s="43" t="s">
        <v>3117</v>
      </c>
      <c r="M741" s="42" t="s">
        <v>3121</v>
      </c>
      <c r="N741" s="42">
        <v>15</v>
      </c>
      <c r="O741" s="42">
        <v>10</v>
      </c>
      <c r="P741" s="42">
        <v>5</v>
      </c>
      <c r="Q741" s="42">
        <v>2</v>
      </c>
      <c r="R741" s="42">
        <v>42</v>
      </c>
      <c r="S741" s="42">
        <v>130</v>
      </c>
      <c r="T741" s="42">
        <v>1</v>
      </c>
      <c r="U741" s="42">
        <v>4</v>
      </c>
      <c r="V741" s="42">
        <v>9</v>
      </c>
      <c r="W741" s="42" t="s">
        <v>3122</v>
      </c>
      <c r="X741" s="7" t="s">
        <v>1796</v>
      </c>
      <c r="Y741" s="42"/>
    </row>
    <row r="742" ht="71.25" spans="1:25">
      <c r="A742" s="5">
        <v>737</v>
      </c>
      <c r="B742" s="42" t="s">
        <v>32</v>
      </c>
      <c r="C742" s="42" t="s">
        <v>33</v>
      </c>
      <c r="D742" s="7" t="s">
        <v>3052</v>
      </c>
      <c r="E742" s="42" t="s">
        <v>3039</v>
      </c>
      <c r="F742" s="42" t="s">
        <v>3114</v>
      </c>
      <c r="G742" s="42" t="s">
        <v>3123</v>
      </c>
      <c r="H742" s="9" t="s">
        <v>79</v>
      </c>
      <c r="I742" s="42" t="s">
        <v>3120</v>
      </c>
      <c r="J742" s="42">
        <v>2023.8</v>
      </c>
      <c r="K742" s="44">
        <v>2023.1</v>
      </c>
      <c r="L742" s="43" t="s">
        <v>3124</v>
      </c>
      <c r="M742" s="42" t="s">
        <v>3125</v>
      </c>
      <c r="N742" s="42">
        <v>18</v>
      </c>
      <c r="O742" s="42">
        <v>15</v>
      </c>
      <c r="P742" s="42">
        <v>3</v>
      </c>
      <c r="Q742" s="42">
        <v>1</v>
      </c>
      <c r="R742" s="42">
        <v>20</v>
      </c>
      <c r="S742" s="42">
        <v>84</v>
      </c>
      <c r="T742" s="42">
        <v>1</v>
      </c>
      <c r="U742" s="42">
        <v>3</v>
      </c>
      <c r="V742" s="42">
        <v>6</v>
      </c>
      <c r="W742" s="45" t="s">
        <v>3126</v>
      </c>
      <c r="X742" s="7" t="s">
        <v>1796</v>
      </c>
      <c r="Y742" s="42"/>
    </row>
    <row r="743" ht="57" spans="1:25">
      <c r="A743" s="5">
        <v>738</v>
      </c>
      <c r="B743" s="37" t="s">
        <v>534</v>
      </c>
      <c r="C743" s="37" t="s">
        <v>535</v>
      </c>
      <c r="D743" s="37" t="s">
        <v>53</v>
      </c>
      <c r="E743" s="37" t="s">
        <v>3039</v>
      </c>
      <c r="F743" s="37" t="s">
        <v>3127</v>
      </c>
      <c r="G743" s="42" t="s">
        <v>3128</v>
      </c>
      <c r="H743" s="9" t="s">
        <v>79</v>
      </c>
      <c r="I743" s="37" t="s">
        <v>3129</v>
      </c>
      <c r="J743" s="37">
        <v>2023.04</v>
      </c>
      <c r="K743" s="37">
        <v>2023.8</v>
      </c>
      <c r="L743" s="43" t="s">
        <v>3130</v>
      </c>
      <c r="M743" s="37" t="s">
        <v>3131</v>
      </c>
      <c r="N743" s="37">
        <v>5</v>
      </c>
      <c r="O743" s="37">
        <v>3</v>
      </c>
      <c r="P743" s="37">
        <v>2</v>
      </c>
      <c r="Q743" s="37">
        <v>1</v>
      </c>
      <c r="R743" s="37">
        <v>68</v>
      </c>
      <c r="S743" s="37">
        <v>995</v>
      </c>
      <c r="T743" s="37">
        <v>1</v>
      </c>
      <c r="U743" s="37">
        <v>2</v>
      </c>
      <c r="V743" s="37">
        <v>7</v>
      </c>
      <c r="W743" s="37" t="s">
        <v>3132</v>
      </c>
      <c r="X743" s="37" t="s">
        <v>3133</v>
      </c>
      <c r="Y743" s="37"/>
    </row>
    <row r="744" ht="57" spans="1:25">
      <c r="A744" s="5">
        <v>739</v>
      </c>
      <c r="B744" s="42" t="s">
        <v>534</v>
      </c>
      <c r="C744" s="42" t="s">
        <v>45</v>
      </c>
      <c r="D744" s="42" t="s">
        <v>275</v>
      </c>
      <c r="E744" s="42" t="s">
        <v>3039</v>
      </c>
      <c r="F744" s="42" t="s">
        <v>3134</v>
      </c>
      <c r="G744" s="42" t="s">
        <v>3135</v>
      </c>
      <c r="H744" s="42" t="s">
        <v>38</v>
      </c>
      <c r="I744" s="42" t="s">
        <v>3136</v>
      </c>
      <c r="J744" s="8">
        <v>2023.3</v>
      </c>
      <c r="K744" s="42">
        <v>2023.12</v>
      </c>
      <c r="L744" s="43" t="s">
        <v>3137</v>
      </c>
      <c r="M744" s="42" t="s">
        <v>3138</v>
      </c>
      <c r="N744" s="42">
        <v>20</v>
      </c>
      <c r="O744" s="42">
        <v>5</v>
      </c>
      <c r="P744" s="42">
        <v>15</v>
      </c>
      <c r="Q744" s="42">
        <v>1</v>
      </c>
      <c r="R744" s="42">
        <v>30</v>
      </c>
      <c r="S744" s="42">
        <v>148</v>
      </c>
      <c r="T744" s="42">
        <v>1</v>
      </c>
      <c r="U744" s="42">
        <v>2</v>
      </c>
      <c r="V744" s="42">
        <v>4</v>
      </c>
      <c r="W744" s="42" t="s">
        <v>3139</v>
      </c>
      <c r="X744" s="42" t="s">
        <v>1796</v>
      </c>
      <c r="Y744" s="37"/>
    </row>
    <row r="745" ht="71.25" spans="1:25">
      <c r="A745" s="5">
        <v>740</v>
      </c>
      <c r="B745" s="42" t="s">
        <v>534</v>
      </c>
      <c r="C745" s="42" t="s">
        <v>535</v>
      </c>
      <c r="D745" s="42" t="s">
        <v>53</v>
      </c>
      <c r="E745" s="42" t="s">
        <v>3039</v>
      </c>
      <c r="F745" s="42" t="s">
        <v>3134</v>
      </c>
      <c r="G745" s="42" t="s">
        <v>3140</v>
      </c>
      <c r="H745" s="9" t="s">
        <v>79</v>
      </c>
      <c r="I745" s="42" t="s">
        <v>3141</v>
      </c>
      <c r="J745" s="8">
        <v>2023.3</v>
      </c>
      <c r="K745" s="44">
        <v>2023.12</v>
      </c>
      <c r="L745" s="43" t="s">
        <v>3137</v>
      </c>
      <c r="M745" s="42" t="s">
        <v>3142</v>
      </c>
      <c r="N745" s="42">
        <v>90</v>
      </c>
      <c r="O745" s="42">
        <v>80</v>
      </c>
      <c r="P745" s="42">
        <v>10</v>
      </c>
      <c r="Q745" s="42">
        <v>1</v>
      </c>
      <c r="R745" s="42">
        <v>192</v>
      </c>
      <c r="S745" s="42">
        <v>670</v>
      </c>
      <c r="T745" s="42">
        <v>1</v>
      </c>
      <c r="U745" s="42">
        <v>35</v>
      </c>
      <c r="V745" s="42">
        <v>96</v>
      </c>
      <c r="W745" s="45" t="s">
        <v>3143</v>
      </c>
      <c r="X745" s="42" t="s">
        <v>1796</v>
      </c>
      <c r="Y745" s="37"/>
    </row>
    <row r="746" ht="71.25" spans="1:25">
      <c r="A746" s="5">
        <v>741</v>
      </c>
      <c r="B746" s="37" t="s">
        <v>32</v>
      </c>
      <c r="C746" s="42" t="s">
        <v>33</v>
      </c>
      <c r="D746" s="7" t="s">
        <v>3052</v>
      </c>
      <c r="E746" s="42" t="s">
        <v>3039</v>
      </c>
      <c r="F746" s="42" t="s">
        <v>3134</v>
      </c>
      <c r="G746" s="42" t="s">
        <v>3144</v>
      </c>
      <c r="H746" s="9" t="s">
        <v>79</v>
      </c>
      <c r="I746" s="42" t="s">
        <v>3145</v>
      </c>
      <c r="J746" s="42">
        <v>2023.03</v>
      </c>
      <c r="K746" s="42">
        <v>2023.12</v>
      </c>
      <c r="L746" s="43" t="s">
        <v>3146</v>
      </c>
      <c r="M746" s="42" t="s">
        <v>3147</v>
      </c>
      <c r="N746" s="42">
        <v>80</v>
      </c>
      <c r="O746" s="42">
        <v>75</v>
      </c>
      <c r="P746" s="42">
        <v>5</v>
      </c>
      <c r="Q746" s="42">
        <v>1</v>
      </c>
      <c r="R746" s="42">
        <v>120</v>
      </c>
      <c r="S746" s="42">
        <v>360</v>
      </c>
      <c r="T746" s="42">
        <v>1</v>
      </c>
      <c r="U746" s="42">
        <v>7</v>
      </c>
      <c r="V746" s="42">
        <v>9</v>
      </c>
      <c r="W746" s="42" t="s">
        <v>3148</v>
      </c>
      <c r="X746" s="42" t="s">
        <v>1796</v>
      </c>
      <c r="Y746" s="37"/>
    </row>
    <row r="747" ht="57" spans="1:25">
      <c r="A747" s="5">
        <v>742</v>
      </c>
      <c r="B747" s="37" t="s">
        <v>32</v>
      </c>
      <c r="C747" s="37" t="s">
        <v>33</v>
      </c>
      <c r="D747" s="7" t="s">
        <v>3052</v>
      </c>
      <c r="E747" s="37" t="s">
        <v>3039</v>
      </c>
      <c r="F747" s="37" t="s">
        <v>3149</v>
      </c>
      <c r="G747" s="42" t="s">
        <v>3150</v>
      </c>
      <c r="H747" s="9" t="s">
        <v>79</v>
      </c>
      <c r="I747" s="37" t="s">
        <v>3151</v>
      </c>
      <c r="J747" s="46" t="s">
        <v>3152</v>
      </c>
      <c r="K747" s="46" t="s">
        <v>3153</v>
      </c>
      <c r="L747" s="37" t="s">
        <v>3154</v>
      </c>
      <c r="M747" s="37" t="s">
        <v>3155</v>
      </c>
      <c r="N747" s="37">
        <v>90</v>
      </c>
      <c r="O747" s="37">
        <v>70</v>
      </c>
      <c r="P747" s="37">
        <v>20</v>
      </c>
      <c r="Q747" s="37">
        <v>1</v>
      </c>
      <c r="R747" s="37">
        <v>110</v>
      </c>
      <c r="S747" s="37">
        <v>376</v>
      </c>
      <c r="T747" s="37">
        <v>1</v>
      </c>
      <c r="U747" s="37">
        <v>12</v>
      </c>
      <c r="V747" s="37">
        <v>45</v>
      </c>
      <c r="W747" s="37" t="s">
        <v>3156</v>
      </c>
      <c r="X747" s="37" t="s">
        <v>1796</v>
      </c>
      <c r="Y747" s="37"/>
    </row>
    <row r="748" ht="71.25" spans="1:25">
      <c r="A748" s="5">
        <v>743</v>
      </c>
      <c r="B748" s="37" t="s">
        <v>32</v>
      </c>
      <c r="C748" s="37" t="s">
        <v>33</v>
      </c>
      <c r="D748" s="7" t="s">
        <v>3052</v>
      </c>
      <c r="E748" s="37" t="s">
        <v>3039</v>
      </c>
      <c r="F748" s="37" t="s">
        <v>3149</v>
      </c>
      <c r="G748" s="42" t="s">
        <v>3157</v>
      </c>
      <c r="H748" s="9" t="s">
        <v>79</v>
      </c>
      <c r="I748" s="37" t="s">
        <v>3158</v>
      </c>
      <c r="J748" s="46" t="s">
        <v>3152</v>
      </c>
      <c r="K748" s="46" t="s">
        <v>3153</v>
      </c>
      <c r="L748" s="37" t="s">
        <v>3154</v>
      </c>
      <c r="M748" s="37" t="s">
        <v>3159</v>
      </c>
      <c r="N748" s="37">
        <v>30</v>
      </c>
      <c r="O748" s="37">
        <v>20</v>
      </c>
      <c r="P748" s="37">
        <v>10</v>
      </c>
      <c r="Q748" s="37">
        <v>1</v>
      </c>
      <c r="R748" s="37">
        <v>25</v>
      </c>
      <c r="S748" s="37">
        <v>116</v>
      </c>
      <c r="T748" s="37">
        <v>1</v>
      </c>
      <c r="U748" s="37">
        <v>2</v>
      </c>
      <c r="V748" s="37">
        <v>6</v>
      </c>
      <c r="W748" s="37" t="s">
        <v>3156</v>
      </c>
      <c r="X748" s="37" t="s">
        <v>1796</v>
      </c>
      <c r="Y748" s="37"/>
    </row>
    <row r="749" ht="57" spans="1:25">
      <c r="A749" s="5">
        <v>744</v>
      </c>
      <c r="B749" s="37" t="s">
        <v>32</v>
      </c>
      <c r="C749" s="37" t="s">
        <v>33</v>
      </c>
      <c r="D749" s="37" t="s">
        <v>479</v>
      </c>
      <c r="E749" s="37" t="s">
        <v>3039</v>
      </c>
      <c r="F749" s="37" t="s">
        <v>3149</v>
      </c>
      <c r="G749" s="42" t="s">
        <v>3160</v>
      </c>
      <c r="H749" s="9" t="s">
        <v>79</v>
      </c>
      <c r="I749" s="37" t="s">
        <v>3161</v>
      </c>
      <c r="J749" s="46" t="s">
        <v>3152</v>
      </c>
      <c r="K749" s="46" t="s">
        <v>3153</v>
      </c>
      <c r="L749" s="37" t="s">
        <v>3154</v>
      </c>
      <c r="M749" s="37" t="s">
        <v>3162</v>
      </c>
      <c r="N749" s="37">
        <v>30</v>
      </c>
      <c r="O749" s="37">
        <v>20</v>
      </c>
      <c r="P749" s="37">
        <v>10</v>
      </c>
      <c r="Q749" s="37">
        <v>1</v>
      </c>
      <c r="R749" s="37">
        <v>176</v>
      </c>
      <c r="S749" s="37">
        <v>710</v>
      </c>
      <c r="T749" s="37">
        <v>0</v>
      </c>
      <c r="U749" s="37">
        <v>11</v>
      </c>
      <c r="V749" s="37">
        <v>35</v>
      </c>
      <c r="W749" s="37" t="s">
        <v>3163</v>
      </c>
      <c r="X749" s="37" t="s">
        <v>1796</v>
      </c>
      <c r="Y749" s="37"/>
    </row>
    <row r="750" ht="114" spans="1:25">
      <c r="A750" s="5">
        <v>745</v>
      </c>
      <c r="B750" s="42" t="s">
        <v>534</v>
      </c>
      <c r="C750" s="42" t="s">
        <v>535</v>
      </c>
      <c r="D750" s="42" t="s">
        <v>53</v>
      </c>
      <c r="E750" s="37" t="s">
        <v>3039</v>
      </c>
      <c r="F750" s="37" t="s">
        <v>3149</v>
      </c>
      <c r="G750" s="42" t="s">
        <v>3164</v>
      </c>
      <c r="H750" s="9" t="s">
        <v>79</v>
      </c>
      <c r="I750" s="37" t="s">
        <v>3165</v>
      </c>
      <c r="J750" s="46" t="s">
        <v>3152</v>
      </c>
      <c r="K750" s="46" t="s">
        <v>3153</v>
      </c>
      <c r="L750" s="37" t="s">
        <v>3166</v>
      </c>
      <c r="M750" s="37" t="s">
        <v>3167</v>
      </c>
      <c r="N750" s="37">
        <v>99</v>
      </c>
      <c r="O750" s="37">
        <v>90</v>
      </c>
      <c r="P750" s="37">
        <v>9</v>
      </c>
      <c r="Q750" s="37">
        <v>1</v>
      </c>
      <c r="R750" s="37">
        <v>580</v>
      </c>
      <c r="S750" s="37">
        <v>2991</v>
      </c>
      <c r="T750" s="37">
        <v>1</v>
      </c>
      <c r="U750" s="37">
        <v>51</v>
      </c>
      <c r="V750" s="37">
        <v>136</v>
      </c>
      <c r="W750" s="37" t="s">
        <v>3168</v>
      </c>
      <c r="X750" s="37" t="s">
        <v>1796</v>
      </c>
      <c r="Y750" s="37"/>
    </row>
    <row r="751" ht="71.25" spans="1:25">
      <c r="A751" s="5">
        <v>746</v>
      </c>
      <c r="B751" s="42" t="s">
        <v>534</v>
      </c>
      <c r="C751" s="42" t="s">
        <v>45</v>
      </c>
      <c r="D751" s="42" t="s">
        <v>46</v>
      </c>
      <c r="E751" s="37" t="s">
        <v>3039</v>
      </c>
      <c r="F751" s="37" t="s">
        <v>3149</v>
      </c>
      <c r="G751" s="42" t="s">
        <v>3169</v>
      </c>
      <c r="H751" s="9" t="s">
        <v>38</v>
      </c>
      <c r="I751" s="37" t="s">
        <v>3170</v>
      </c>
      <c r="J751" s="46" t="s">
        <v>3152</v>
      </c>
      <c r="K751" s="46" t="s">
        <v>3153</v>
      </c>
      <c r="L751" s="37" t="s">
        <v>3166</v>
      </c>
      <c r="M751" s="37" t="s">
        <v>3171</v>
      </c>
      <c r="N751" s="37">
        <v>40</v>
      </c>
      <c r="O751" s="37">
        <v>30</v>
      </c>
      <c r="P751" s="37">
        <v>10</v>
      </c>
      <c r="Q751" s="37">
        <v>1</v>
      </c>
      <c r="R751" s="37">
        <v>120</v>
      </c>
      <c r="S751" s="37">
        <v>402</v>
      </c>
      <c r="T751" s="37">
        <v>1</v>
      </c>
      <c r="U751" s="37">
        <v>16</v>
      </c>
      <c r="V751" s="37">
        <v>43</v>
      </c>
      <c r="W751" s="42" t="s">
        <v>3172</v>
      </c>
      <c r="X751" s="37" t="s">
        <v>1796</v>
      </c>
      <c r="Y751" s="37"/>
    </row>
    <row r="752" ht="57" spans="1:25">
      <c r="A752" s="5">
        <v>747</v>
      </c>
      <c r="B752" s="42" t="s">
        <v>534</v>
      </c>
      <c r="C752" s="42" t="s">
        <v>45</v>
      </c>
      <c r="D752" s="42" t="s">
        <v>46</v>
      </c>
      <c r="E752" s="42" t="s">
        <v>3039</v>
      </c>
      <c r="F752" s="42" t="s">
        <v>3173</v>
      </c>
      <c r="G752" s="42" t="s">
        <v>3174</v>
      </c>
      <c r="H752" s="42" t="s">
        <v>38</v>
      </c>
      <c r="I752" s="42" t="s">
        <v>3175</v>
      </c>
      <c r="J752" s="8">
        <v>2023.3</v>
      </c>
      <c r="K752" s="42">
        <v>2023.12</v>
      </c>
      <c r="L752" s="43" t="s">
        <v>3176</v>
      </c>
      <c r="M752" s="42" t="s">
        <v>3177</v>
      </c>
      <c r="N752" s="42">
        <v>40</v>
      </c>
      <c r="O752" s="42">
        <v>15</v>
      </c>
      <c r="P752" s="42">
        <v>25</v>
      </c>
      <c r="Q752" s="42">
        <v>1</v>
      </c>
      <c r="R752" s="42">
        <v>60</v>
      </c>
      <c r="S752" s="42">
        <v>240</v>
      </c>
      <c r="T752" s="42">
        <v>1</v>
      </c>
      <c r="U752" s="42">
        <v>5</v>
      </c>
      <c r="V752" s="42">
        <v>9</v>
      </c>
      <c r="W752" s="42" t="s">
        <v>3178</v>
      </c>
      <c r="X752" s="7" t="s">
        <v>1796</v>
      </c>
      <c r="Y752" s="37"/>
    </row>
    <row r="753" ht="57" spans="1:25">
      <c r="A753" s="5">
        <v>748</v>
      </c>
      <c r="B753" s="42" t="s">
        <v>534</v>
      </c>
      <c r="C753" s="37" t="s">
        <v>45</v>
      </c>
      <c r="D753" s="42" t="s">
        <v>275</v>
      </c>
      <c r="E753" s="42" t="s">
        <v>3039</v>
      </c>
      <c r="F753" s="42" t="s">
        <v>3173</v>
      </c>
      <c r="G753" s="42" t="s">
        <v>3174</v>
      </c>
      <c r="H753" s="42" t="s">
        <v>38</v>
      </c>
      <c r="I753" s="42" t="s">
        <v>3179</v>
      </c>
      <c r="J753" s="8">
        <v>2023.3</v>
      </c>
      <c r="K753" s="42">
        <v>2023.12</v>
      </c>
      <c r="L753" s="43" t="s">
        <v>3176</v>
      </c>
      <c r="M753" s="42" t="s">
        <v>3180</v>
      </c>
      <c r="N753" s="42">
        <v>60</v>
      </c>
      <c r="O753" s="42">
        <v>50</v>
      </c>
      <c r="P753" s="42">
        <v>10</v>
      </c>
      <c r="Q753" s="42">
        <v>1</v>
      </c>
      <c r="R753" s="42">
        <v>40</v>
      </c>
      <c r="S753" s="42">
        <v>165</v>
      </c>
      <c r="T753" s="42">
        <v>1</v>
      </c>
      <c r="U753" s="42">
        <v>5</v>
      </c>
      <c r="V753" s="42">
        <v>8</v>
      </c>
      <c r="W753" s="42" t="s">
        <v>3181</v>
      </c>
      <c r="X753" s="7" t="s">
        <v>1796</v>
      </c>
      <c r="Y753" s="37"/>
    </row>
    <row r="754" ht="71.25" spans="1:25">
      <c r="A754" s="5">
        <v>749</v>
      </c>
      <c r="B754" s="42" t="s">
        <v>534</v>
      </c>
      <c r="C754" s="42" t="s">
        <v>535</v>
      </c>
      <c r="D754" s="42" t="s">
        <v>53</v>
      </c>
      <c r="E754" s="42" t="s">
        <v>3039</v>
      </c>
      <c r="F754" s="42" t="s">
        <v>3173</v>
      </c>
      <c r="G754" s="42" t="s">
        <v>3182</v>
      </c>
      <c r="H754" s="9" t="s">
        <v>79</v>
      </c>
      <c r="I754" s="42" t="s">
        <v>3183</v>
      </c>
      <c r="J754" s="42">
        <v>2023.08</v>
      </c>
      <c r="K754" s="44">
        <v>2023.1</v>
      </c>
      <c r="L754" s="43" t="s">
        <v>3176</v>
      </c>
      <c r="M754" s="42" t="s">
        <v>3184</v>
      </c>
      <c r="N754" s="42">
        <v>99</v>
      </c>
      <c r="O754" s="42">
        <v>78</v>
      </c>
      <c r="P754" s="42">
        <v>21</v>
      </c>
      <c r="Q754" s="42">
        <v>1</v>
      </c>
      <c r="R754" s="42">
        <v>210</v>
      </c>
      <c r="S754" s="42">
        <v>845</v>
      </c>
      <c r="T754" s="42">
        <v>1</v>
      </c>
      <c r="U754" s="42">
        <v>16</v>
      </c>
      <c r="V754" s="42">
        <v>40</v>
      </c>
      <c r="W754" s="45" t="s">
        <v>3185</v>
      </c>
      <c r="X754" s="7" t="s">
        <v>1796</v>
      </c>
      <c r="Y754" s="37"/>
    </row>
    <row r="755" ht="85.5" spans="1:25">
      <c r="A755" s="5">
        <v>750</v>
      </c>
      <c r="B755" s="37" t="s">
        <v>32</v>
      </c>
      <c r="C755" s="7" t="s">
        <v>33</v>
      </c>
      <c r="D755" s="7" t="s">
        <v>3052</v>
      </c>
      <c r="E755" s="7" t="s">
        <v>3039</v>
      </c>
      <c r="F755" s="7" t="s">
        <v>3173</v>
      </c>
      <c r="G755" s="7" t="s">
        <v>3186</v>
      </c>
      <c r="H755" s="9" t="s">
        <v>79</v>
      </c>
      <c r="I755" s="7" t="s">
        <v>3187</v>
      </c>
      <c r="J755" s="8">
        <v>2023.3</v>
      </c>
      <c r="K755" s="7">
        <v>2023.11</v>
      </c>
      <c r="L755" s="43" t="s">
        <v>3188</v>
      </c>
      <c r="M755" s="7" t="s">
        <v>3189</v>
      </c>
      <c r="N755" s="7">
        <v>99</v>
      </c>
      <c r="O755" s="7">
        <v>90</v>
      </c>
      <c r="P755" s="7">
        <v>9</v>
      </c>
      <c r="Q755" s="7">
        <v>1</v>
      </c>
      <c r="R755" s="7">
        <v>340</v>
      </c>
      <c r="S755" s="7">
        <v>1210</v>
      </c>
      <c r="T755" s="7">
        <v>1</v>
      </c>
      <c r="U755" s="7">
        <v>19</v>
      </c>
      <c r="V755" s="7">
        <v>41</v>
      </c>
      <c r="W755" s="7" t="s">
        <v>3057</v>
      </c>
      <c r="X755" s="7" t="s">
        <v>1796</v>
      </c>
      <c r="Y755" s="37"/>
    </row>
    <row r="756" ht="71.25" spans="1:25">
      <c r="A756" s="5">
        <v>751</v>
      </c>
      <c r="B756" s="37" t="s">
        <v>32</v>
      </c>
      <c r="C756" s="42" t="s">
        <v>33</v>
      </c>
      <c r="D756" s="7" t="s">
        <v>3052</v>
      </c>
      <c r="E756" s="7" t="s">
        <v>3039</v>
      </c>
      <c r="F756" s="7" t="s">
        <v>3173</v>
      </c>
      <c r="G756" s="42" t="s">
        <v>3190</v>
      </c>
      <c r="H756" s="9" t="s">
        <v>79</v>
      </c>
      <c r="I756" s="42" t="s">
        <v>3191</v>
      </c>
      <c r="J756" s="42">
        <v>2023.04</v>
      </c>
      <c r="K756" s="42">
        <v>2023.12</v>
      </c>
      <c r="L756" s="43" t="s">
        <v>3188</v>
      </c>
      <c r="M756" s="42" t="s">
        <v>3192</v>
      </c>
      <c r="N756" s="42">
        <v>90</v>
      </c>
      <c r="O756" s="42">
        <v>76</v>
      </c>
      <c r="P756" s="42">
        <v>14</v>
      </c>
      <c r="Q756" s="42">
        <v>1</v>
      </c>
      <c r="R756" s="42">
        <v>210</v>
      </c>
      <c r="S756" s="42">
        <v>790</v>
      </c>
      <c r="T756" s="42">
        <v>1</v>
      </c>
      <c r="U756" s="42">
        <v>16</v>
      </c>
      <c r="V756" s="42">
        <v>31</v>
      </c>
      <c r="W756" s="42" t="s">
        <v>3148</v>
      </c>
      <c r="X756" s="7" t="s">
        <v>1796</v>
      </c>
      <c r="Y756" s="37"/>
    </row>
    <row r="757" ht="57" spans="1:25">
      <c r="A757" s="5">
        <v>752</v>
      </c>
      <c r="B757" s="42" t="s">
        <v>534</v>
      </c>
      <c r="C757" s="42" t="s">
        <v>45</v>
      </c>
      <c r="D757" s="42" t="s">
        <v>275</v>
      </c>
      <c r="E757" s="42" t="s">
        <v>3039</v>
      </c>
      <c r="F757" s="42" t="s">
        <v>3193</v>
      </c>
      <c r="G757" s="42" t="s">
        <v>3194</v>
      </c>
      <c r="H757" s="42" t="s">
        <v>38</v>
      </c>
      <c r="I757" s="42" t="s">
        <v>3195</v>
      </c>
      <c r="J757" s="8">
        <v>2023.3</v>
      </c>
      <c r="K757" s="42">
        <v>2023.12</v>
      </c>
      <c r="L757" s="43" t="s">
        <v>3196</v>
      </c>
      <c r="M757" s="42" t="s">
        <v>3197</v>
      </c>
      <c r="N757" s="42">
        <v>20</v>
      </c>
      <c r="O757" s="42">
        <v>5</v>
      </c>
      <c r="P757" s="42">
        <v>15</v>
      </c>
      <c r="Q757" s="42">
        <v>1</v>
      </c>
      <c r="R757" s="42">
        <v>35</v>
      </c>
      <c r="S757" s="42">
        <v>175</v>
      </c>
      <c r="T757" s="42">
        <v>1</v>
      </c>
      <c r="U757" s="42">
        <v>6</v>
      </c>
      <c r="V757" s="42">
        <v>15</v>
      </c>
      <c r="W757" s="42" t="s">
        <v>3178</v>
      </c>
      <c r="X757" s="42" t="s">
        <v>1796</v>
      </c>
      <c r="Y757" s="37"/>
    </row>
    <row r="758" ht="71.25" spans="1:25">
      <c r="A758" s="5">
        <v>753</v>
      </c>
      <c r="B758" s="42" t="s">
        <v>534</v>
      </c>
      <c r="C758" s="42" t="s">
        <v>45</v>
      </c>
      <c r="D758" s="42" t="s">
        <v>46</v>
      </c>
      <c r="E758" s="42" t="s">
        <v>3039</v>
      </c>
      <c r="F758" s="42" t="s">
        <v>3193</v>
      </c>
      <c r="G758" s="42" t="s">
        <v>3194</v>
      </c>
      <c r="H758" s="42" t="s">
        <v>38</v>
      </c>
      <c r="I758" s="42" t="s">
        <v>3193</v>
      </c>
      <c r="J758" s="37">
        <v>2023.01</v>
      </c>
      <c r="K758" s="37">
        <v>2023.12</v>
      </c>
      <c r="L758" s="43" t="s">
        <v>3196</v>
      </c>
      <c r="M758" s="43" t="s">
        <v>3198</v>
      </c>
      <c r="N758" s="37">
        <v>90</v>
      </c>
      <c r="O758" s="37">
        <v>80</v>
      </c>
      <c r="P758" s="37">
        <v>10</v>
      </c>
      <c r="Q758" s="37">
        <v>1</v>
      </c>
      <c r="R758" s="37">
        <v>320</v>
      </c>
      <c r="S758" s="37">
        <v>780</v>
      </c>
      <c r="T758" s="37">
        <v>1</v>
      </c>
      <c r="U758" s="37">
        <v>66</v>
      </c>
      <c r="V758" s="37">
        <v>203</v>
      </c>
      <c r="W758" s="45" t="s">
        <v>3199</v>
      </c>
      <c r="X758" s="42" t="s">
        <v>1796</v>
      </c>
      <c r="Y758" s="37"/>
    </row>
    <row r="759" ht="71.25" spans="1:25">
      <c r="A759" s="5">
        <v>754</v>
      </c>
      <c r="B759" s="42" t="s">
        <v>534</v>
      </c>
      <c r="C759" s="42" t="s">
        <v>535</v>
      </c>
      <c r="D759" s="42" t="s">
        <v>53</v>
      </c>
      <c r="E759" s="42" t="s">
        <v>3039</v>
      </c>
      <c r="F759" s="42" t="s">
        <v>3193</v>
      </c>
      <c r="G759" s="42" t="s">
        <v>3200</v>
      </c>
      <c r="H759" s="9" t="s">
        <v>79</v>
      </c>
      <c r="I759" s="42" t="s">
        <v>3201</v>
      </c>
      <c r="J759" s="8">
        <v>2023.3</v>
      </c>
      <c r="K759" s="44">
        <v>2023.12</v>
      </c>
      <c r="L759" s="43" t="s">
        <v>3196</v>
      </c>
      <c r="M759" s="42" t="s">
        <v>3202</v>
      </c>
      <c r="N759" s="42">
        <v>80</v>
      </c>
      <c r="O759" s="42">
        <v>70</v>
      </c>
      <c r="P759" s="42">
        <v>10</v>
      </c>
      <c r="Q759" s="42">
        <v>1</v>
      </c>
      <c r="R759" s="42">
        <v>110</v>
      </c>
      <c r="S759" s="42">
        <v>450</v>
      </c>
      <c r="T759" s="42">
        <v>1</v>
      </c>
      <c r="U759" s="42">
        <v>12</v>
      </c>
      <c r="V759" s="42">
        <v>36</v>
      </c>
      <c r="W759" s="42" t="s">
        <v>3203</v>
      </c>
      <c r="X759" s="42" t="s">
        <v>1796</v>
      </c>
      <c r="Y759" s="37"/>
    </row>
    <row r="760" ht="71.25" spans="1:25">
      <c r="A760" s="5">
        <v>755</v>
      </c>
      <c r="B760" s="37" t="s">
        <v>32</v>
      </c>
      <c r="C760" s="42" t="s">
        <v>33</v>
      </c>
      <c r="D760" s="7" t="s">
        <v>3052</v>
      </c>
      <c r="E760" s="42" t="s">
        <v>3039</v>
      </c>
      <c r="F760" s="42" t="s">
        <v>3193</v>
      </c>
      <c r="G760" s="42" t="s">
        <v>3204</v>
      </c>
      <c r="H760" s="9" t="s">
        <v>79</v>
      </c>
      <c r="I760" s="42" t="s">
        <v>3205</v>
      </c>
      <c r="J760" s="42">
        <v>2023.01</v>
      </c>
      <c r="K760" s="42">
        <v>2023.12</v>
      </c>
      <c r="L760" s="43" t="s">
        <v>3206</v>
      </c>
      <c r="M760" s="42" t="s">
        <v>3207</v>
      </c>
      <c r="N760" s="42">
        <v>50</v>
      </c>
      <c r="O760" s="42">
        <v>30</v>
      </c>
      <c r="P760" s="42">
        <v>20</v>
      </c>
      <c r="Q760" s="42">
        <v>1</v>
      </c>
      <c r="R760" s="42">
        <v>60</v>
      </c>
      <c r="S760" s="42">
        <v>250</v>
      </c>
      <c r="T760" s="42">
        <v>1</v>
      </c>
      <c r="U760" s="42">
        <v>5</v>
      </c>
      <c r="V760" s="42">
        <v>18</v>
      </c>
      <c r="W760" s="42" t="s">
        <v>3208</v>
      </c>
      <c r="X760" s="42" t="s">
        <v>1796</v>
      </c>
      <c r="Y760" s="37"/>
    </row>
    <row r="761" ht="57" spans="1:25">
      <c r="A761" s="5">
        <v>756</v>
      </c>
      <c r="B761" s="42" t="s">
        <v>534</v>
      </c>
      <c r="C761" s="37" t="s">
        <v>45</v>
      </c>
      <c r="D761" s="42" t="s">
        <v>275</v>
      </c>
      <c r="E761" s="37" t="s">
        <v>3039</v>
      </c>
      <c r="F761" s="37" t="s">
        <v>3209</v>
      </c>
      <c r="G761" s="7" t="s">
        <v>3210</v>
      </c>
      <c r="H761" s="42" t="s">
        <v>38</v>
      </c>
      <c r="I761" s="37" t="s">
        <v>3211</v>
      </c>
      <c r="J761" s="8">
        <v>2023.3</v>
      </c>
      <c r="K761" s="37">
        <v>2023.11</v>
      </c>
      <c r="L761" s="37" t="s">
        <v>3212</v>
      </c>
      <c r="M761" s="37" t="s">
        <v>3213</v>
      </c>
      <c r="N761" s="37">
        <v>50</v>
      </c>
      <c r="O761" s="37">
        <v>30</v>
      </c>
      <c r="P761" s="37">
        <v>20</v>
      </c>
      <c r="Q761" s="37">
        <v>1</v>
      </c>
      <c r="R761" s="37">
        <v>45</v>
      </c>
      <c r="S761" s="37">
        <v>227</v>
      </c>
      <c r="T761" s="37">
        <v>1</v>
      </c>
      <c r="U761" s="37">
        <v>2</v>
      </c>
      <c r="V761" s="37">
        <v>4</v>
      </c>
      <c r="W761" s="42" t="s">
        <v>3074</v>
      </c>
      <c r="X761" s="43" t="s">
        <v>1796</v>
      </c>
      <c r="Y761" s="37"/>
    </row>
    <row r="762" ht="57" spans="1:25">
      <c r="A762" s="5">
        <v>757</v>
      </c>
      <c r="B762" s="42" t="s">
        <v>534</v>
      </c>
      <c r="C762" s="42" t="s">
        <v>45</v>
      </c>
      <c r="D762" s="42" t="s">
        <v>46</v>
      </c>
      <c r="E762" s="42" t="s">
        <v>3039</v>
      </c>
      <c r="F762" s="37" t="s">
        <v>3209</v>
      </c>
      <c r="G762" s="7" t="s">
        <v>3210</v>
      </c>
      <c r="H762" s="42" t="s">
        <v>38</v>
      </c>
      <c r="I762" s="37" t="s">
        <v>3214</v>
      </c>
      <c r="J762" s="8">
        <v>2023.3</v>
      </c>
      <c r="K762" s="37">
        <v>2023.11</v>
      </c>
      <c r="L762" s="37" t="s">
        <v>3212</v>
      </c>
      <c r="M762" s="37" t="s">
        <v>3215</v>
      </c>
      <c r="N762" s="37">
        <v>30</v>
      </c>
      <c r="O762" s="37">
        <v>20</v>
      </c>
      <c r="P762" s="37">
        <v>10</v>
      </c>
      <c r="Q762" s="37">
        <v>1</v>
      </c>
      <c r="R762" s="37">
        <v>36</v>
      </c>
      <c r="S762" s="37">
        <v>187</v>
      </c>
      <c r="T762" s="37">
        <v>1</v>
      </c>
      <c r="U762" s="37">
        <v>2</v>
      </c>
      <c r="V762" s="37">
        <v>5</v>
      </c>
      <c r="W762" s="42" t="s">
        <v>3074</v>
      </c>
      <c r="X762" s="43" t="s">
        <v>1796</v>
      </c>
      <c r="Y762" s="37"/>
    </row>
    <row r="763" ht="71.25" spans="1:25">
      <c r="A763" s="5">
        <v>758</v>
      </c>
      <c r="B763" s="42" t="s">
        <v>534</v>
      </c>
      <c r="C763" s="42" t="s">
        <v>535</v>
      </c>
      <c r="D763" s="42" t="s">
        <v>53</v>
      </c>
      <c r="E763" s="37" t="s">
        <v>3039</v>
      </c>
      <c r="F763" s="37" t="s">
        <v>3209</v>
      </c>
      <c r="G763" s="7" t="s">
        <v>3216</v>
      </c>
      <c r="H763" s="9" t="s">
        <v>79</v>
      </c>
      <c r="I763" s="37" t="s">
        <v>3217</v>
      </c>
      <c r="J763" s="8">
        <v>2023.3</v>
      </c>
      <c r="K763" s="37">
        <v>2023.11</v>
      </c>
      <c r="L763" s="37" t="s">
        <v>3212</v>
      </c>
      <c r="M763" s="37" t="s">
        <v>3218</v>
      </c>
      <c r="N763" s="37">
        <v>20</v>
      </c>
      <c r="O763" s="37">
        <v>10</v>
      </c>
      <c r="P763" s="37">
        <v>10</v>
      </c>
      <c r="Q763" s="37">
        <v>1</v>
      </c>
      <c r="R763" s="37">
        <v>65</v>
      </c>
      <c r="S763" s="37">
        <v>348</v>
      </c>
      <c r="T763" s="37">
        <v>1</v>
      </c>
      <c r="U763" s="37">
        <v>2</v>
      </c>
      <c r="V763" s="37">
        <v>4</v>
      </c>
      <c r="W763" s="7" t="s">
        <v>3219</v>
      </c>
      <c r="X763" s="43" t="s">
        <v>1796</v>
      </c>
      <c r="Y763" s="37"/>
    </row>
    <row r="764" ht="85.5" spans="1:25">
      <c r="A764" s="5">
        <v>759</v>
      </c>
      <c r="B764" s="37" t="s">
        <v>32</v>
      </c>
      <c r="C764" s="7" t="s">
        <v>33</v>
      </c>
      <c r="D764" s="7" t="s">
        <v>3052</v>
      </c>
      <c r="E764" s="37" t="s">
        <v>3039</v>
      </c>
      <c r="F764" s="37" t="s">
        <v>3209</v>
      </c>
      <c r="G764" s="7" t="s">
        <v>3220</v>
      </c>
      <c r="H764" s="9" t="s">
        <v>79</v>
      </c>
      <c r="I764" s="37" t="s">
        <v>3221</v>
      </c>
      <c r="J764" s="8">
        <v>2023.3</v>
      </c>
      <c r="K764" s="37">
        <v>2023.11</v>
      </c>
      <c r="L764" s="43" t="s">
        <v>3222</v>
      </c>
      <c r="M764" s="37" t="s">
        <v>3223</v>
      </c>
      <c r="N764" s="37">
        <v>80</v>
      </c>
      <c r="O764" s="37">
        <v>70</v>
      </c>
      <c r="P764" s="37">
        <v>10</v>
      </c>
      <c r="Q764" s="37">
        <v>1</v>
      </c>
      <c r="R764" s="37">
        <v>23</v>
      </c>
      <c r="S764" s="37">
        <v>117</v>
      </c>
      <c r="T764" s="37">
        <v>1</v>
      </c>
      <c r="U764" s="37">
        <v>1</v>
      </c>
      <c r="V764" s="37">
        <v>4</v>
      </c>
      <c r="W764" s="7" t="s">
        <v>3057</v>
      </c>
      <c r="X764" s="43" t="s">
        <v>1796</v>
      </c>
      <c r="Y764" s="37"/>
    </row>
    <row r="765" ht="57" spans="1:25">
      <c r="A765" s="5">
        <v>760</v>
      </c>
      <c r="B765" s="42" t="s">
        <v>534</v>
      </c>
      <c r="C765" s="42" t="s">
        <v>45</v>
      </c>
      <c r="D765" s="42" t="s">
        <v>46</v>
      </c>
      <c r="E765" s="7" t="s">
        <v>3039</v>
      </c>
      <c r="F765" s="7" t="s">
        <v>3224</v>
      </c>
      <c r="G765" s="42" t="s">
        <v>3225</v>
      </c>
      <c r="H765" s="42" t="s">
        <v>38</v>
      </c>
      <c r="I765" s="42" t="s">
        <v>3226</v>
      </c>
      <c r="J765" s="8">
        <v>2023.3</v>
      </c>
      <c r="K765" s="41" t="s">
        <v>1138</v>
      </c>
      <c r="L765" s="42" t="s">
        <v>3227</v>
      </c>
      <c r="M765" s="42" t="s">
        <v>3228</v>
      </c>
      <c r="N765" s="42">
        <v>72</v>
      </c>
      <c r="O765" s="42">
        <v>30</v>
      </c>
      <c r="P765" s="42">
        <v>42</v>
      </c>
      <c r="Q765" s="42">
        <v>1</v>
      </c>
      <c r="R765" s="42">
        <v>125</v>
      </c>
      <c r="S765" s="42">
        <v>415</v>
      </c>
      <c r="T765" s="42">
        <v>1</v>
      </c>
      <c r="U765" s="42">
        <v>6</v>
      </c>
      <c r="V765" s="42">
        <v>23</v>
      </c>
      <c r="W765" s="42" t="s">
        <v>3229</v>
      </c>
      <c r="X765" s="7" t="s">
        <v>1796</v>
      </c>
      <c r="Y765" s="37"/>
    </row>
    <row r="766" ht="57" spans="1:25">
      <c r="A766" s="5">
        <v>761</v>
      </c>
      <c r="B766" s="42" t="s">
        <v>534</v>
      </c>
      <c r="C766" s="37" t="s">
        <v>45</v>
      </c>
      <c r="D766" s="42" t="s">
        <v>275</v>
      </c>
      <c r="E766" s="42" t="s">
        <v>3039</v>
      </c>
      <c r="F766" s="42" t="s">
        <v>3224</v>
      </c>
      <c r="G766" s="42" t="s">
        <v>3225</v>
      </c>
      <c r="H766" s="42" t="s">
        <v>38</v>
      </c>
      <c r="I766" s="42" t="s">
        <v>3224</v>
      </c>
      <c r="J766" s="8">
        <v>2023.3</v>
      </c>
      <c r="K766" s="42">
        <v>2023.12</v>
      </c>
      <c r="L766" s="42" t="s">
        <v>3227</v>
      </c>
      <c r="M766" s="42" t="s">
        <v>3230</v>
      </c>
      <c r="N766" s="42">
        <v>40</v>
      </c>
      <c r="O766" s="42">
        <v>15</v>
      </c>
      <c r="P766" s="42">
        <v>25</v>
      </c>
      <c r="Q766" s="42">
        <v>1</v>
      </c>
      <c r="R766" s="42">
        <v>50</v>
      </c>
      <c r="S766" s="42">
        <v>180</v>
      </c>
      <c r="T766" s="42">
        <v>1</v>
      </c>
      <c r="U766" s="42">
        <v>101</v>
      </c>
      <c r="V766" s="42">
        <v>306</v>
      </c>
      <c r="W766" s="42" t="s">
        <v>3229</v>
      </c>
      <c r="X766" s="7" t="s">
        <v>1796</v>
      </c>
      <c r="Y766" s="37"/>
    </row>
    <row r="767" ht="71.25" spans="1:25">
      <c r="A767" s="5">
        <v>762</v>
      </c>
      <c r="B767" s="42" t="s">
        <v>534</v>
      </c>
      <c r="C767" s="42" t="s">
        <v>535</v>
      </c>
      <c r="D767" s="42" t="s">
        <v>53</v>
      </c>
      <c r="E767" s="42" t="s">
        <v>3039</v>
      </c>
      <c r="F767" s="42" t="s">
        <v>3224</v>
      </c>
      <c r="G767" s="42" t="s">
        <v>3231</v>
      </c>
      <c r="H767" s="42" t="s">
        <v>79</v>
      </c>
      <c r="I767" s="42" t="s">
        <v>3232</v>
      </c>
      <c r="J767" s="8">
        <v>2023.3</v>
      </c>
      <c r="K767" s="42">
        <v>2023.12</v>
      </c>
      <c r="L767" s="42" t="s">
        <v>3227</v>
      </c>
      <c r="M767" s="42" t="s">
        <v>3233</v>
      </c>
      <c r="N767" s="42">
        <v>53</v>
      </c>
      <c r="O767" s="42">
        <v>40</v>
      </c>
      <c r="P767" s="42">
        <v>13</v>
      </c>
      <c r="Q767" s="42">
        <v>1</v>
      </c>
      <c r="R767" s="42">
        <v>285</v>
      </c>
      <c r="S767" s="42">
        <v>923</v>
      </c>
      <c r="T767" s="42">
        <v>1</v>
      </c>
      <c r="U767" s="42">
        <v>17</v>
      </c>
      <c r="V767" s="42">
        <v>47</v>
      </c>
      <c r="W767" s="42" t="s">
        <v>3051</v>
      </c>
      <c r="X767" s="7" t="s">
        <v>1796</v>
      </c>
      <c r="Y767" s="37"/>
    </row>
    <row r="768" ht="85.5" spans="1:25">
      <c r="A768" s="5">
        <v>763</v>
      </c>
      <c r="B768" s="42" t="s">
        <v>32</v>
      </c>
      <c r="C768" s="7" t="s">
        <v>33</v>
      </c>
      <c r="D768" s="7" t="s">
        <v>3052</v>
      </c>
      <c r="E768" s="42" t="s">
        <v>3039</v>
      </c>
      <c r="F768" s="42" t="s">
        <v>3224</v>
      </c>
      <c r="G768" s="7" t="s">
        <v>3234</v>
      </c>
      <c r="H768" s="9" t="s">
        <v>79</v>
      </c>
      <c r="I768" s="42" t="s">
        <v>3226</v>
      </c>
      <c r="J768" s="42">
        <v>2023.8</v>
      </c>
      <c r="K768" s="42">
        <v>2023.12</v>
      </c>
      <c r="L768" s="42" t="s">
        <v>3235</v>
      </c>
      <c r="M768" s="42" t="s">
        <v>3236</v>
      </c>
      <c r="N768" s="42">
        <v>25</v>
      </c>
      <c r="O768" s="42">
        <v>20</v>
      </c>
      <c r="P768" s="42">
        <v>5</v>
      </c>
      <c r="Q768" s="42">
        <v>1</v>
      </c>
      <c r="R768" s="42">
        <v>105</v>
      </c>
      <c r="S768" s="42">
        <v>360</v>
      </c>
      <c r="T768" s="42">
        <v>1</v>
      </c>
      <c r="U768" s="42">
        <v>6</v>
      </c>
      <c r="V768" s="42">
        <v>23</v>
      </c>
      <c r="W768" s="42" t="s">
        <v>3237</v>
      </c>
      <c r="X768" s="7" t="s">
        <v>1796</v>
      </c>
      <c r="Y768" s="37"/>
    </row>
    <row r="769" ht="85.5" spans="1:25">
      <c r="A769" s="5">
        <v>764</v>
      </c>
      <c r="B769" s="42" t="s">
        <v>32</v>
      </c>
      <c r="C769" s="7" t="s">
        <v>33</v>
      </c>
      <c r="D769" s="7" t="s">
        <v>3052</v>
      </c>
      <c r="E769" s="7" t="s">
        <v>3039</v>
      </c>
      <c r="F769" s="7" t="s">
        <v>3224</v>
      </c>
      <c r="G769" s="7" t="s">
        <v>3238</v>
      </c>
      <c r="H769" s="9" t="s">
        <v>79</v>
      </c>
      <c r="I769" s="7" t="s">
        <v>3239</v>
      </c>
      <c r="J769" s="7">
        <v>2023.06</v>
      </c>
      <c r="K769" s="7">
        <v>2023.12</v>
      </c>
      <c r="L769" s="42" t="s">
        <v>3235</v>
      </c>
      <c r="M769" s="7" t="s">
        <v>3240</v>
      </c>
      <c r="N769" s="42">
        <v>50</v>
      </c>
      <c r="O769" s="42">
        <v>42</v>
      </c>
      <c r="P769" s="42">
        <v>8</v>
      </c>
      <c r="Q769" s="7">
        <v>1</v>
      </c>
      <c r="R769" s="7">
        <v>400</v>
      </c>
      <c r="S769" s="7">
        <v>1656</v>
      </c>
      <c r="T769" s="7">
        <v>1</v>
      </c>
      <c r="U769" s="7">
        <v>70</v>
      </c>
      <c r="V769" s="7">
        <v>210</v>
      </c>
      <c r="W769" s="7" t="s">
        <v>3057</v>
      </c>
      <c r="X769" s="7" t="s">
        <v>1796</v>
      </c>
      <c r="Y769" s="37"/>
    </row>
    <row r="770" ht="71.25" spans="1:25">
      <c r="A770" s="5">
        <v>765</v>
      </c>
      <c r="B770" s="42" t="s">
        <v>32</v>
      </c>
      <c r="C770" s="7" t="s">
        <v>92</v>
      </c>
      <c r="D770" s="42" t="s">
        <v>3241</v>
      </c>
      <c r="E770" s="7" t="s">
        <v>3039</v>
      </c>
      <c r="F770" s="7" t="s">
        <v>3224</v>
      </c>
      <c r="G770" s="7" t="s">
        <v>3242</v>
      </c>
      <c r="H770" s="42" t="s">
        <v>38</v>
      </c>
      <c r="I770" s="42" t="s">
        <v>3224</v>
      </c>
      <c r="J770" s="44">
        <v>2023.08</v>
      </c>
      <c r="K770" s="42">
        <v>2023.12</v>
      </c>
      <c r="L770" s="42" t="s">
        <v>3243</v>
      </c>
      <c r="M770" s="42" t="s">
        <v>3244</v>
      </c>
      <c r="N770" s="42">
        <v>30</v>
      </c>
      <c r="O770" s="42">
        <v>29</v>
      </c>
      <c r="P770" s="42">
        <v>1</v>
      </c>
      <c r="Q770" s="42">
        <v>1</v>
      </c>
      <c r="R770" s="42">
        <v>706</v>
      </c>
      <c r="S770" s="42">
        <v>3096</v>
      </c>
      <c r="T770" s="42">
        <v>1</v>
      </c>
      <c r="U770" s="42">
        <v>101</v>
      </c>
      <c r="V770" s="42">
        <v>306</v>
      </c>
      <c r="W770" s="42" t="s">
        <v>3245</v>
      </c>
      <c r="X770" s="7" t="s">
        <v>1796</v>
      </c>
      <c r="Y770" s="37"/>
    </row>
    <row r="771" ht="71.25" spans="1:25">
      <c r="A771" s="5">
        <v>766</v>
      </c>
      <c r="B771" s="42" t="s">
        <v>32</v>
      </c>
      <c r="C771" s="7" t="s">
        <v>33</v>
      </c>
      <c r="D771" s="7" t="s">
        <v>3052</v>
      </c>
      <c r="E771" s="42" t="s">
        <v>3039</v>
      </c>
      <c r="F771" s="43" t="s">
        <v>3246</v>
      </c>
      <c r="G771" s="7" t="s">
        <v>3247</v>
      </c>
      <c r="H771" s="37" t="s">
        <v>38</v>
      </c>
      <c r="I771" s="37" t="s">
        <v>3248</v>
      </c>
      <c r="J771" s="42">
        <v>2023.01</v>
      </c>
      <c r="K771" s="7">
        <v>2023.12</v>
      </c>
      <c r="L771" s="42" t="s">
        <v>3249</v>
      </c>
      <c r="M771" s="37" t="s">
        <v>3250</v>
      </c>
      <c r="N771" s="37">
        <v>90</v>
      </c>
      <c r="O771" s="37">
        <v>85</v>
      </c>
      <c r="P771" s="37">
        <v>5</v>
      </c>
      <c r="Q771" s="42">
        <v>1</v>
      </c>
      <c r="R771" s="42">
        <v>238</v>
      </c>
      <c r="S771" s="7">
        <v>1073</v>
      </c>
      <c r="T771" s="7">
        <v>1</v>
      </c>
      <c r="U771" s="7">
        <v>8</v>
      </c>
      <c r="V771" s="7">
        <v>22</v>
      </c>
      <c r="W771" s="37" t="s">
        <v>3251</v>
      </c>
      <c r="X771" s="37" t="s">
        <v>1796</v>
      </c>
      <c r="Y771" s="37"/>
    </row>
    <row r="772" ht="71.25" spans="1:25">
      <c r="A772" s="5">
        <v>767</v>
      </c>
      <c r="B772" s="42" t="s">
        <v>534</v>
      </c>
      <c r="C772" s="42" t="s">
        <v>535</v>
      </c>
      <c r="D772" s="42" t="s">
        <v>53</v>
      </c>
      <c r="E772" s="42" t="s">
        <v>3039</v>
      </c>
      <c r="F772" s="43" t="s">
        <v>3246</v>
      </c>
      <c r="G772" s="42" t="s">
        <v>3252</v>
      </c>
      <c r="H772" s="9" t="s">
        <v>79</v>
      </c>
      <c r="I772" s="43" t="s">
        <v>3253</v>
      </c>
      <c r="J772" s="43">
        <v>2023.03</v>
      </c>
      <c r="K772" s="7">
        <v>2023.12</v>
      </c>
      <c r="L772" s="43" t="s">
        <v>3254</v>
      </c>
      <c r="M772" s="43" t="s">
        <v>3255</v>
      </c>
      <c r="N772" s="7">
        <v>64</v>
      </c>
      <c r="O772" s="7">
        <v>56</v>
      </c>
      <c r="P772" s="43">
        <v>8</v>
      </c>
      <c r="Q772" s="37">
        <v>1</v>
      </c>
      <c r="R772" s="7">
        <v>240</v>
      </c>
      <c r="S772" s="43">
        <v>973</v>
      </c>
      <c r="T772" s="7">
        <v>1</v>
      </c>
      <c r="U772" s="7">
        <v>12</v>
      </c>
      <c r="V772" s="7">
        <v>35</v>
      </c>
      <c r="W772" s="7" t="s">
        <v>3256</v>
      </c>
      <c r="X772" s="43" t="s">
        <v>1796</v>
      </c>
      <c r="Y772" s="37"/>
    </row>
    <row r="773" ht="71.25" spans="1:25">
      <c r="A773" s="5">
        <v>768</v>
      </c>
      <c r="B773" s="42" t="s">
        <v>534</v>
      </c>
      <c r="C773" s="37" t="s">
        <v>45</v>
      </c>
      <c r="D773" s="42" t="s">
        <v>275</v>
      </c>
      <c r="E773" s="37" t="s">
        <v>3039</v>
      </c>
      <c r="F773" s="43" t="s">
        <v>3246</v>
      </c>
      <c r="G773" s="7" t="s">
        <v>3257</v>
      </c>
      <c r="H773" s="42" t="s">
        <v>38</v>
      </c>
      <c r="I773" s="7" t="s">
        <v>3258</v>
      </c>
      <c r="J773" s="7">
        <v>2023.04</v>
      </c>
      <c r="K773" s="7">
        <v>2023.11</v>
      </c>
      <c r="L773" s="43" t="s">
        <v>3254</v>
      </c>
      <c r="M773" s="7" t="s">
        <v>3259</v>
      </c>
      <c r="N773" s="7">
        <v>70</v>
      </c>
      <c r="O773" s="7">
        <v>50</v>
      </c>
      <c r="P773" s="7">
        <v>20</v>
      </c>
      <c r="Q773" s="37">
        <v>1</v>
      </c>
      <c r="R773" s="7">
        <v>67</v>
      </c>
      <c r="S773" s="7">
        <v>415</v>
      </c>
      <c r="T773" s="7">
        <v>1</v>
      </c>
      <c r="U773" s="7">
        <v>2</v>
      </c>
      <c r="V773" s="45">
        <v>11</v>
      </c>
      <c r="W773" s="42" t="s">
        <v>3097</v>
      </c>
      <c r="X773" s="43" t="s">
        <v>1796</v>
      </c>
      <c r="Y773" s="37"/>
    </row>
    <row r="774" ht="71.25" spans="1:25">
      <c r="A774" s="5">
        <v>769</v>
      </c>
      <c r="B774" s="7" t="s">
        <v>534</v>
      </c>
      <c r="C774" s="8" t="s">
        <v>45</v>
      </c>
      <c r="D774" s="42" t="s">
        <v>275</v>
      </c>
      <c r="E774" s="7" t="s">
        <v>3039</v>
      </c>
      <c r="F774" s="5" t="s">
        <v>3260</v>
      </c>
      <c r="G774" s="7" t="s">
        <v>3261</v>
      </c>
      <c r="H774" s="42" t="s">
        <v>38</v>
      </c>
      <c r="I774" s="7" t="s">
        <v>3260</v>
      </c>
      <c r="J774" s="7">
        <v>2023.4</v>
      </c>
      <c r="K774" s="7">
        <v>2023.11</v>
      </c>
      <c r="L774" s="5" t="s">
        <v>3262</v>
      </c>
      <c r="M774" s="7" t="s">
        <v>3263</v>
      </c>
      <c r="N774" s="7">
        <v>33</v>
      </c>
      <c r="O774" s="7">
        <v>20</v>
      </c>
      <c r="P774" s="7">
        <v>13</v>
      </c>
      <c r="Q774" s="5">
        <v>1</v>
      </c>
      <c r="R774" s="7">
        <v>67</v>
      </c>
      <c r="S774" s="7">
        <v>415</v>
      </c>
      <c r="T774" s="7">
        <v>1</v>
      </c>
      <c r="U774" s="7">
        <v>61</v>
      </c>
      <c r="V774" s="7">
        <v>189</v>
      </c>
      <c r="W774" s="7" t="s">
        <v>3097</v>
      </c>
      <c r="X774" s="5" t="s">
        <v>1796</v>
      </c>
      <c r="Y774" s="37"/>
    </row>
    <row r="775" ht="71.25" spans="1:25">
      <c r="A775" s="5">
        <v>770</v>
      </c>
      <c r="B775" s="7" t="s">
        <v>534</v>
      </c>
      <c r="C775" s="7" t="s">
        <v>45</v>
      </c>
      <c r="D775" s="7" t="s">
        <v>46</v>
      </c>
      <c r="E775" s="7" t="s">
        <v>3039</v>
      </c>
      <c r="F775" s="5" t="s">
        <v>3260</v>
      </c>
      <c r="G775" s="7" t="s">
        <v>3261</v>
      </c>
      <c r="H775" s="42" t="s">
        <v>38</v>
      </c>
      <c r="I775" s="7" t="s">
        <v>3260</v>
      </c>
      <c r="J775" s="7">
        <v>2023.4</v>
      </c>
      <c r="K775" s="7">
        <v>2023.11</v>
      </c>
      <c r="L775" s="5" t="s">
        <v>3262</v>
      </c>
      <c r="M775" s="5" t="s">
        <v>3264</v>
      </c>
      <c r="N775" s="5">
        <v>10</v>
      </c>
      <c r="O775" s="5">
        <v>5</v>
      </c>
      <c r="P775" s="5">
        <v>5</v>
      </c>
      <c r="Q775" s="5">
        <v>1</v>
      </c>
      <c r="R775" s="7">
        <v>67</v>
      </c>
      <c r="S775" s="7">
        <v>415</v>
      </c>
      <c r="T775" s="7">
        <v>1</v>
      </c>
      <c r="U775" s="7">
        <v>61</v>
      </c>
      <c r="V775" s="7">
        <v>189</v>
      </c>
      <c r="W775" s="7" t="s">
        <v>3097</v>
      </c>
      <c r="X775" s="5" t="s">
        <v>1796</v>
      </c>
      <c r="Y775" s="37"/>
    </row>
    <row r="776" ht="71.25" spans="1:25">
      <c r="A776" s="5">
        <v>771</v>
      </c>
      <c r="B776" s="7" t="s">
        <v>534</v>
      </c>
      <c r="C776" s="7" t="s">
        <v>535</v>
      </c>
      <c r="D776" s="7" t="s">
        <v>53</v>
      </c>
      <c r="E776" s="7" t="s">
        <v>3039</v>
      </c>
      <c r="F776" s="5" t="s">
        <v>3260</v>
      </c>
      <c r="G776" s="7" t="s">
        <v>3265</v>
      </c>
      <c r="H776" s="9" t="s">
        <v>79</v>
      </c>
      <c r="I776" s="5" t="s">
        <v>3266</v>
      </c>
      <c r="J776" s="5">
        <v>2023.03</v>
      </c>
      <c r="K776" s="7">
        <v>2023.12</v>
      </c>
      <c r="L776" s="5" t="s">
        <v>3262</v>
      </c>
      <c r="M776" s="5" t="s">
        <v>3267</v>
      </c>
      <c r="N776" s="7">
        <v>90</v>
      </c>
      <c r="O776" s="7">
        <v>82</v>
      </c>
      <c r="P776" s="5">
        <v>8</v>
      </c>
      <c r="Q776" s="5">
        <v>1</v>
      </c>
      <c r="R776" s="7">
        <v>324</v>
      </c>
      <c r="S776" s="5">
        <v>1353</v>
      </c>
      <c r="T776" s="7">
        <v>1</v>
      </c>
      <c r="U776" s="7">
        <v>12</v>
      </c>
      <c r="V776" s="7">
        <v>35</v>
      </c>
      <c r="W776" s="7" t="s">
        <v>3268</v>
      </c>
      <c r="X776" s="5" t="s">
        <v>1796</v>
      </c>
      <c r="Y776" s="37"/>
    </row>
    <row r="777" ht="71.25" spans="1:25">
      <c r="A777" s="5">
        <v>772</v>
      </c>
      <c r="B777" s="7" t="s">
        <v>32</v>
      </c>
      <c r="C777" s="7" t="s">
        <v>33</v>
      </c>
      <c r="D777" s="7" t="s">
        <v>3052</v>
      </c>
      <c r="E777" s="7" t="s">
        <v>3039</v>
      </c>
      <c r="F777" s="5" t="s">
        <v>3260</v>
      </c>
      <c r="G777" s="7" t="s">
        <v>3269</v>
      </c>
      <c r="H777" s="47" t="s">
        <v>38</v>
      </c>
      <c r="I777" s="5" t="s">
        <v>3270</v>
      </c>
      <c r="J777" s="5">
        <v>2023.01</v>
      </c>
      <c r="K777" s="7">
        <v>2023.12</v>
      </c>
      <c r="L777" s="5" t="s">
        <v>3271</v>
      </c>
      <c r="M777" s="5" t="s">
        <v>3272</v>
      </c>
      <c r="N777" s="7">
        <v>93</v>
      </c>
      <c r="O777" s="7">
        <v>83</v>
      </c>
      <c r="P777" s="7">
        <v>10</v>
      </c>
      <c r="Q777" s="5">
        <v>1</v>
      </c>
      <c r="R777" s="5">
        <v>656</v>
      </c>
      <c r="S777" s="7">
        <v>2565</v>
      </c>
      <c r="T777" s="7">
        <v>1</v>
      </c>
      <c r="U777" s="7">
        <v>61</v>
      </c>
      <c r="V777" s="7">
        <v>189</v>
      </c>
      <c r="W777" s="7" t="s">
        <v>3251</v>
      </c>
      <c r="X777" s="5" t="s">
        <v>1796</v>
      </c>
      <c r="Y777" s="37"/>
    </row>
    <row r="778" ht="71.25" spans="1:25">
      <c r="A778" s="5">
        <v>773</v>
      </c>
      <c r="B778" s="7" t="s">
        <v>32</v>
      </c>
      <c r="C778" s="7" t="s">
        <v>33</v>
      </c>
      <c r="D778" s="7" t="s">
        <v>3052</v>
      </c>
      <c r="E778" s="7" t="s">
        <v>3039</v>
      </c>
      <c r="F778" s="37" t="s">
        <v>3273</v>
      </c>
      <c r="G778" s="7" t="s">
        <v>3274</v>
      </c>
      <c r="H778" s="37" t="s">
        <v>38</v>
      </c>
      <c r="I778" s="37" t="s">
        <v>3275</v>
      </c>
      <c r="J778" s="5">
        <v>2023.04</v>
      </c>
      <c r="K778" s="8">
        <v>2023.11</v>
      </c>
      <c r="L778" s="5" t="s">
        <v>3276</v>
      </c>
      <c r="M778" s="5" t="s">
        <v>3277</v>
      </c>
      <c r="N778" s="7">
        <v>30</v>
      </c>
      <c r="O778" s="7">
        <v>20</v>
      </c>
      <c r="P778" s="37">
        <v>10</v>
      </c>
      <c r="Q778" s="5">
        <v>1</v>
      </c>
      <c r="R778" s="5">
        <v>153</v>
      </c>
      <c r="S778" s="5">
        <v>692</v>
      </c>
      <c r="T778" s="5">
        <v>1</v>
      </c>
      <c r="U778" s="5">
        <v>12</v>
      </c>
      <c r="V778" s="5">
        <v>29</v>
      </c>
      <c r="W778" s="7" t="s">
        <v>3251</v>
      </c>
      <c r="X778" s="5" t="s">
        <v>1796</v>
      </c>
      <c r="Y778" s="37"/>
    </row>
    <row r="779" ht="71.25" spans="1:25">
      <c r="A779" s="5">
        <v>774</v>
      </c>
      <c r="B779" s="7" t="s">
        <v>534</v>
      </c>
      <c r="C779" s="7" t="s">
        <v>535</v>
      </c>
      <c r="D779" s="7" t="s">
        <v>53</v>
      </c>
      <c r="E779" s="7" t="s">
        <v>3039</v>
      </c>
      <c r="F779" s="37" t="s">
        <v>3273</v>
      </c>
      <c r="G779" s="7" t="s">
        <v>3278</v>
      </c>
      <c r="H779" s="9" t="s">
        <v>79</v>
      </c>
      <c r="I779" s="37" t="s">
        <v>3279</v>
      </c>
      <c r="J779" s="5">
        <v>2023.04</v>
      </c>
      <c r="K779" s="8">
        <v>2023.11</v>
      </c>
      <c r="L779" s="5" t="s">
        <v>3280</v>
      </c>
      <c r="M779" s="37" t="s">
        <v>3281</v>
      </c>
      <c r="N779" s="7">
        <v>70</v>
      </c>
      <c r="O779" s="7">
        <v>60</v>
      </c>
      <c r="P779" s="37">
        <v>10</v>
      </c>
      <c r="Q779" s="5">
        <v>1</v>
      </c>
      <c r="R779" s="5">
        <v>860</v>
      </c>
      <c r="S779" s="5">
        <v>1085</v>
      </c>
      <c r="T779" s="5">
        <v>1</v>
      </c>
      <c r="U779" s="5">
        <v>15</v>
      </c>
      <c r="V779" s="5">
        <v>54</v>
      </c>
      <c r="W779" s="40" t="s">
        <v>3282</v>
      </c>
      <c r="X779" s="5" t="s">
        <v>1796</v>
      </c>
      <c r="Y779" s="37"/>
    </row>
    <row r="780" ht="71.25" spans="1:25">
      <c r="A780" s="5">
        <v>775</v>
      </c>
      <c r="B780" s="7" t="s">
        <v>534</v>
      </c>
      <c r="C780" s="8" t="s">
        <v>45</v>
      </c>
      <c r="D780" s="42" t="s">
        <v>275</v>
      </c>
      <c r="E780" s="7" t="s">
        <v>3039</v>
      </c>
      <c r="F780" s="37" t="s">
        <v>3273</v>
      </c>
      <c r="G780" s="7" t="s">
        <v>3283</v>
      </c>
      <c r="H780" s="42" t="s">
        <v>38</v>
      </c>
      <c r="I780" s="37" t="s">
        <v>3284</v>
      </c>
      <c r="J780" s="37">
        <v>2023.01</v>
      </c>
      <c r="K780" s="37">
        <v>2023.12</v>
      </c>
      <c r="L780" s="5" t="s">
        <v>3280</v>
      </c>
      <c r="M780" s="5" t="s">
        <v>3285</v>
      </c>
      <c r="N780" s="7">
        <v>50</v>
      </c>
      <c r="O780" s="7">
        <v>30</v>
      </c>
      <c r="P780" s="37">
        <v>20</v>
      </c>
      <c r="Q780" s="5">
        <v>1</v>
      </c>
      <c r="R780" s="5">
        <v>165</v>
      </c>
      <c r="S780" s="5">
        <v>635</v>
      </c>
      <c r="T780" s="5">
        <v>1</v>
      </c>
      <c r="U780" s="5">
        <v>17</v>
      </c>
      <c r="V780" s="5">
        <v>46</v>
      </c>
      <c r="W780" s="40" t="s">
        <v>3199</v>
      </c>
      <c r="X780" s="5" t="s">
        <v>1792</v>
      </c>
      <c r="Y780" s="37"/>
    </row>
    <row r="781" ht="71.25" spans="1:25">
      <c r="A781" s="5">
        <v>776</v>
      </c>
      <c r="B781" s="42" t="s">
        <v>534</v>
      </c>
      <c r="C781" s="42" t="s">
        <v>535</v>
      </c>
      <c r="D781" s="42" t="s">
        <v>53</v>
      </c>
      <c r="E781" s="37" t="s">
        <v>3039</v>
      </c>
      <c r="F781" s="37" t="s">
        <v>3286</v>
      </c>
      <c r="G781" s="42" t="s">
        <v>3287</v>
      </c>
      <c r="H781" s="9" t="s">
        <v>79</v>
      </c>
      <c r="I781" s="37" t="s">
        <v>3288</v>
      </c>
      <c r="J781" s="8">
        <v>2023.3</v>
      </c>
      <c r="K781" s="37">
        <v>2023.12</v>
      </c>
      <c r="L781" s="37" t="s">
        <v>3289</v>
      </c>
      <c r="M781" s="37" t="s">
        <v>3290</v>
      </c>
      <c r="N781" s="37">
        <v>90</v>
      </c>
      <c r="O781" s="37">
        <v>80</v>
      </c>
      <c r="P781" s="37">
        <v>10</v>
      </c>
      <c r="Q781" s="37">
        <v>1</v>
      </c>
      <c r="R781" s="37">
        <v>421</v>
      </c>
      <c r="S781" s="37">
        <v>1532</v>
      </c>
      <c r="T781" s="37">
        <v>1</v>
      </c>
      <c r="U781" s="37">
        <v>12</v>
      </c>
      <c r="V781" s="37">
        <v>32</v>
      </c>
      <c r="W781" s="7" t="s">
        <v>3291</v>
      </c>
      <c r="X781" s="37" t="s">
        <v>1796</v>
      </c>
      <c r="Y781" s="37"/>
    </row>
    <row r="782" ht="85.5" spans="1:25">
      <c r="A782" s="5">
        <v>777</v>
      </c>
      <c r="B782" s="37" t="s">
        <v>32</v>
      </c>
      <c r="C782" s="7" t="s">
        <v>33</v>
      </c>
      <c r="D782" s="7" t="s">
        <v>3052</v>
      </c>
      <c r="E782" s="37" t="s">
        <v>3039</v>
      </c>
      <c r="F782" s="37" t="s">
        <v>3286</v>
      </c>
      <c r="G782" s="42" t="s">
        <v>3292</v>
      </c>
      <c r="H782" s="9" t="s">
        <v>79</v>
      </c>
      <c r="I782" s="37" t="s">
        <v>3293</v>
      </c>
      <c r="J782" s="37">
        <v>2023.02</v>
      </c>
      <c r="K782" s="37">
        <v>2023.12</v>
      </c>
      <c r="L782" s="37" t="s">
        <v>3294</v>
      </c>
      <c r="M782" s="37" t="s">
        <v>3295</v>
      </c>
      <c r="N782" s="37">
        <v>90</v>
      </c>
      <c r="O782" s="37">
        <v>80</v>
      </c>
      <c r="P782" s="37">
        <v>10</v>
      </c>
      <c r="Q782" s="37">
        <v>1</v>
      </c>
      <c r="R782" s="37">
        <v>432</v>
      </c>
      <c r="S782" s="37">
        <v>1681</v>
      </c>
      <c r="T782" s="37">
        <v>1</v>
      </c>
      <c r="U782" s="37">
        <v>20</v>
      </c>
      <c r="V782" s="37">
        <v>58</v>
      </c>
      <c r="W782" s="7" t="s">
        <v>3057</v>
      </c>
      <c r="X782" s="37" t="s">
        <v>1796</v>
      </c>
      <c r="Y782" s="37"/>
    </row>
    <row r="783" ht="85.5" spans="1:25">
      <c r="A783" s="5">
        <v>778</v>
      </c>
      <c r="B783" s="42" t="s">
        <v>534</v>
      </c>
      <c r="C783" s="42" t="s">
        <v>45</v>
      </c>
      <c r="D783" s="42" t="s">
        <v>3296</v>
      </c>
      <c r="E783" s="37" t="s">
        <v>3039</v>
      </c>
      <c r="F783" s="37" t="s">
        <v>3286</v>
      </c>
      <c r="G783" s="42" t="s">
        <v>3297</v>
      </c>
      <c r="H783" s="42" t="s">
        <v>38</v>
      </c>
      <c r="I783" s="37" t="s">
        <v>3298</v>
      </c>
      <c r="J783" s="37">
        <v>2023.03</v>
      </c>
      <c r="K783" s="37">
        <v>2023.12</v>
      </c>
      <c r="L783" s="37" t="s">
        <v>3299</v>
      </c>
      <c r="M783" s="37" t="s">
        <v>3300</v>
      </c>
      <c r="N783" s="37">
        <v>98</v>
      </c>
      <c r="O783" s="37">
        <v>88</v>
      </c>
      <c r="P783" s="37">
        <v>10</v>
      </c>
      <c r="Q783" s="37">
        <v>1</v>
      </c>
      <c r="R783" s="37">
        <v>472</v>
      </c>
      <c r="S783" s="37">
        <v>1763</v>
      </c>
      <c r="T783" s="37">
        <v>1</v>
      </c>
      <c r="U783" s="37">
        <v>11</v>
      </c>
      <c r="V783" s="37">
        <v>31</v>
      </c>
      <c r="W783" s="37" t="s">
        <v>3301</v>
      </c>
      <c r="X783" s="37" t="s">
        <v>1796</v>
      </c>
      <c r="Y783" s="37"/>
    </row>
    <row r="784" ht="85.5" spans="1:25">
      <c r="A784" s="5">
        <v>779</v>
      </c>
      <c r="B784" s="42" t="s">
        <v>534</v>
      </c>
      <c r="C784" s="42" t="s">
        <v>45</v>
      </c>
      <c r="D784" s="42" t="s">
        <v>46</v>
      </c>
      <c r="E784" s="42" t="s">
        <v>3039</v>
      </c>
      <c r="F784" s="42" t="s">
        <v>3302</v>
      </c>
      <c r="G784" s="42" t="s">
        <v>3303</v>
      </c>
      <c r="H784" s="42" t="s">
        <v>38</v>
      </c>
      <c r="I784" s="42" t="s">
        <v>3304</v>
      </c>
      <c r="J784" s="42">
        <v>2023.01</v>
      </c>
      <c r="K784" s="42">
        <v>2023.12</v>
      </c>
      <c r="L784" s="43" t="s">
        <v>3305</v>
      </c>
      <c r="M784" s="42" t="s">
        <v>3306</v>
      </c>
      <c r="N784" s="42">
        <v>99</v>
      </c>
      <c r="O784" s="42">
        <v>95</v>
      </c>
      <c r="P784" s="42">
        <v>4</v>
      </c>
      <c r="Q784" s="42">
        <v>1</v>
      </c>
      <c r="R784" s="42">
        <v>136</v>
      </c>
      <c r="S784" s="42">
        <v>468</v>
      </c>
      <c r="T784" s="42">
        <v>1</v>
      </c>
      <c r="U784" s="42">
        <v>5</v>
      </c>
      <c r="V784" s="42">
        <v>10</v>
      </c>
      <c r="W784" s="42" t="s">
        <v>3307</v>
      </c>
      <c r="X784" s="7" t="s">
        <v>1796</v>
      </c>
      <c r="Y784" s="37"/>
    </row>
    <row r="785" ht="57" spans="1:25">
      <c r="A785" s="5">
        <v>780</v>
      </c>
      <c r="B785" s="42" t="s">
        <v>534</v>
      </c>
      <c r="C785" s="42" t="s">
        <v>45</v>
      </c>
      <c r="D785" s="42" t="s">
        <v>275</v>
      </c>
      <c r="E785" s="42" t="s">
        <v>3039</v>
      </c>
      <c r="F785" s="42" t="s">
        <v>3302</v>
      </c>
      <c r="G785" s="42" t="s">
        <v>3303</v>
      </c>
      <c r="H785" s="42" t="s">
        <v>38</v>
      </c>
      <c r="I785" s="42" t="s">
        <v>3308</v>
      </c>
      <c r="J785" s="42">
        <v>2023.01</v>
      </c>
      <c r="K785" s="42">
        <v>2023.12</v>
      </c>
      <c r="L785" s="43" t="s">
        <v>3309</v>
      </c>
      <c r="M785" s="42" t="s">
        <v>3310</v>
      </c>
      <c r="N785" s="42">
        <v>30</v>
      </c>
      <c r="O785" s="42">
        <v>25</v>
      </c>
      <c r="P785" s="42">
        <v>5</v>
      </c>
      <c r="Q785" s="42">
        <v>1</v>
      </c>
      <c r="R785" s="42">
        <v>82</v>
      </c>
      <c r="S785" s="42">
        <v>237</v>
      </c>
      <c r="T785" s="42">
        <v>1</v>
      </c>
      <c r="U785" s="42">
        <v>5</v>
      </c>
      <c r="V785" s="42">
        <v>15</v>
      </c>
      <c r="W785" s="42" t="s">
        <v>3311</v>
      </c>
      <c r="X785" s="7" t="s">
        <v>1796</v>
      </c>
      <c r="Y785" s="37"/>
    </row>
    <row r="786" ht="85.5" spans="1:25">
      <c r="A786" s="5">
        <v>781</v>
      </c>
      <c r="B786" s="42" t="s">
        <v>534</v>
      </c>
      <c r="C786" s="42" t="s">
        <v>535</v>
      </c>
      <c r="D786" s="42" t="s">
        <v>53</v>
      </c>
      <c r="E786" s="42" t="s">
        <v>3039</v>
      </c>
      <c r="F786" s="42" t="s">
        <v>3302</v>
      </c>
      <c r="G786" s="42" t="s">
        <v>3312</v>
      </c>
      <c r="H786" s="9" t="s">
        <v>79</v>
      </c>
      <c r="I786" s="42" t="s">
        <v>3313</v>
      </c>
      <c r="J786" s="8">
        <v>2023.3</v>
      </c>
      <c r="K786" s="7">
        <v>2023.11</v>
      </c>
      <c r="L786" s="43" t="s">
        <v>3309</v>
      </c>
      <c r="M786" s="42" t="s">
        <v>3314</v>
      </c>
      <c r="N786" s="42">
        <v>98</v>
      </c>
      <c r="O786" s="42">
        <v>95</v>
      </c>
      <c r="P786" s="42">
        <v>3</v>
      </c>
      <c r="Q786" s="42">
        <v>1</v>
      </c>
      <c r="R786" s="42">
        <v>461</v>
      </c>
      <c r="S786" s="42">
        <v>1413</v>
      </c>
      <c r="T786" s="42">
        <v>1</v>
      </c>
      <c r="U786" s="42">
        <v>19</v>
      </c>
      <c r="V786" s="42">
        <v>57</v>
      </c>
      <c r="W786" s="45" t="s">
        <v>3315</v>
      </c>
      <c r="X786" s="7" t="s">
        <v>1796</v>
      </c>
      <c r="Y786" s="37"/>
    </row>
    <row r="787" ht="71.25" spans="1:25">
      <c r="A787" s="5">
        <v>782</v>
      </c>
      <c r="B787" s="42" t="s">
        <v>32</v>
      </c>
      <c r="C787" s="42" t="s">
        <v>33</v>
      </c>
      <c r="D787" s="42" t="s">
        <v>479</v>
      </c>
      <c r="E787" s="42" t="s">
        <v>3039</v>
      </c>
      <c r="F787" s="42" t="s">
        <v>3302</v>
      </c>
      <c r="G787" s="42" t="s">
        <v>3316</v>
      </c>
      <c r="H787" s="9" t="s">
        <v>79</v>
      </c>
      <c r="I787" s="42" t="s">
        <v>3317</v>
      </c>
      <c r="J787" s="42">
        <v>2023.02</v>
      </c>
      <c r="K787" s="44">
        <v>2023.12</v>
      </c>
      <c r="L787" s="43" t="s">
        <v>3309</v>
      </c>
      <c r="M787" s="42" t="s">
        <v>3318</v>
      </c>
      <c r="N787" s="42">
        <v>50</v>
      </c>
      <c r="O787" s="42">
        <v>45</v>
      </c>
      <c r="P787" s="42">
        <v>5</v>
      </c>
      <c r="Q787" s="42">
        <v>1</v>
      </c>
      <c r="R787" s="42">
        <v>137</v>
      </c>
      <c r="S787" s="42">
        <v>411</v>
      </c>
      <c r="T787" s="42">
        <v>1</v>
      </c>
      <c r="U787" s="42">
        <v>6</v>
      </c>
      <c r="V787" s="42">
        <v>14</v>
      </c>
      <c r="W787" s="42" t="s">
        <v>3319</v>
      </c>
      <c r="X787" s="7" t="s">
        <v>1796</v>
      </c>
      <c r="Y787" s="37"/>
    </row>
    <row r="788" ht="85.5" spans="1:25">
      <c r="A788" s="5">
        <v>783</v>
      </c>
      <c r="B788" s="37" t="s">
        <v>32</v>
      </c>
      <c r="C788" s="42" t="s">
        <v>33</v>
      </c>
      <c r="D788" s="7" t="s">
        <v>3052</v>
      </c>
      <c r="E788" s="7" t="s">
        <v>3039</v>
      </c>
      <c r="F788" s="42" t="s">
        <v>3302</v>
      </c>
      <c r="G788" s="42" t="s">
        <v>3320</v>
      </c>
      <c r="H788" s="9" t="s">
        <v>79</v>
      </c>
      <c r="I788" s="42" t="s">
        <v>3321</v>
      </c>
      <c r="J788" s="42">
        <v>2023.3</v>
      </c>
      <c r="K788" s="42">
        <v>2023.12</v>
      </c>
      <c r="L788" s="43" t="s">
        <v>3322</v>
      </c>
      <c r="M788" s="37" t="s">
        <v>3323</v>
      </c>
      <c r="N788" s="42">
        <v>46</v>
      </c>
      <c r="O788" s="42">
        <v>40</v>
      </c>
      <c r="P788" s="42">
        <v>6</v>
      </c>
      <c r="Q788" s="42">
        <v>1</v>
      </c>
      <c r="R788" s="42">
        <v>688</v>
      </c>
      <c r="S788" s="42">
        <v>2680</v>
      </c>
      <c r="T788" s="42">
        <v>1</v>
      </c>
      <c r="U788" s="42">
        <v>39</v>
      </c>
      <c r="V788" s="42">
        <v>115</v>
      </c>
      <c r="W788" s="7" t="s">
        <v>3057</v>
      </c>
      <c r="X788" s="7" t="s">
        <v>1796</v>
      </c>
      <c r="Y788" s="37"/>
    </row>
    <row r="789" ht="85.5" spans="1:25">
      <c r="A789" s="5">
        <v>784</v>
      </c>
      <c r="B789" s="8" t="s">
        <v>44</v>
      </c>
      <c r="C789" s="8" t="s">
        <v>45</v>
      </c>
      <c r="D789" s="8" t="s">
        <v>3324</v>
      </c>
      <c r="E789" s="8" t="s">
        <v>3325</v>
      </c>
      <c r="F789" s="8" t="s">
        <v>3326</v>
      </c>
      <c r="G789" s="8" t="s">
        <v>3327</v>
      </c>
      <c r="H789" s="8" t="s">
        <v>196</v>
      </c>
      <c r="I789" s="8" t="s">
        <v>3328</v>
      </c>
      <c r="J789" s="8" t="s">
        <v>3329</v>
      </c>
      <c r="K789" s="8" t="s">
        <v>1059</v>
      </c>
      <c r="L789" s="8" t="s">
        <v>3330</v>
      </c>
      <c r="M789" s="8" t="s">
        <v>3331</v>
      </c>
      <c r="N789" s="8">
        <v>16</v>
      </c>
      <c r="O789" s="8">
        <v>12</v>
      </c>
      <c r="P789" s="8">
        <v>4</v>
      </c>
      <c r="Q789" s="8">
        <v>1</v>
      </c>
      <c r="R789" s="8">
        <v>132</v>
      </c>
      <c r="S789" s="8">
        <v>415</v>
      </c>
      <c r="T789" s="8">
        <v>1</v>
      </c>
      <c r="U789" s="8">
        <v>73</v>
      </c>
      <c r="V789" s="8">
        <v>197</v>
      </c>
      <c r="W789" s="8" t="s">
        <v>3332</v>
      </c>
      <c r="X789" s="8" t="s">
        <v>3333</v>
      </c>
      <c r="Y789" s="8"/>
    </row>
    <row r="790" ht="85.5" spans="1:25">
      <c r="A790" s="5">
        <v>785</v>
      </c>
      <c r="B790" s="8" t="s">
        <v>44</v>
      </c>
      <c r="C790" s="8" t="s">
        <v>45</v>
      </c>
      <c r="D790" s="8" t="s">
        <v>3324</v>
      </c>
      <c r="E790" s="8" t="s">
        <v>3325</v>
      </c>
      <c r="F790" s="8" t="s">
        <v>3326</v>
      </c>
      <c r="G790" s="8" t="s">
        <v>3334</v>
      </c>
      <c r="H790" s="8" t="s">
        <v>38</v>
      </c>
      <c r="I790" s="8" t="s">
        <v>3335</v>
      </c>
      <c r="J790" s="8" t="s">
        <v>3336</v>
      </c>
      <c r="K790" s="8" t="s">
        <v>3337</v>
      </c>
      <c r="L790" s="8" t="s">
        <v>3330</v>
      </c>
      <c r="M790" s="8" t="s">
        <v>3338</v>
      </c>
      <c r="N790" s="8">
        <v>60</v>
      </c>
      <c r="O790" s="8">
        <v>40</v>
      </c>
      <c r="P790" s="8">
        <v>20</v>
      </c>
      <c r="Q790" s="8">
        <v>1</v>
      </c>
      <c r="R790" s="8">
        <v>66</v>
      </c>
      <c r="S790" s="8">
        <v>235</v>
      </c>
      <c r="T790" s="8">
        <v>1</v>
      </c>
      <c r="U790" s="8">
        <v>25</v>
      </c>
      <c r="V790" s="8">
        <v>102</v>
      </c>
      <c r="W790" s="8" t="s">
        <v>3332</v>
      </c>
      <c r="X790" s="8" t="s">
        <v>3333</v>
      </c>
      <c r="Y790" s="8"/>
    </row>
    <row r="791" ht="85.5" spans="1:25">
      <c r="A791" s="5">
        <v>786</v>
      </c>
      <c r="B791" s="8" t="s">
        <v>44</v>
      </c>
      <c r="C791" s="8" t="s">
        <v>45</v>
      </c>
      <c r="D791" s="8" t="s">
        <v>3324</v>
      </c>
      <c r="E791" s="8" t="s">
        <v>3325</v>
      </c>
      <c r="F791" s="8" t="s">
        <v>3326</v>
      </c>
      <c r="G791" s="8" t="s">
        <v>3339</v>
      </c>
      <c r="H791" s="8" t="s">
        <v>38</v>
      </c>
      <c r="I791" s="8" t="s">
        <v>3340</v>
      </c>
      <c r="J791" s="8" t="s">
        <v>3336</v>
      </c>
      <c r="K791" s="8" t="s">
        <v>3341</v>
      </c>
      <c r="L791" s="8" t="s">
        <v>3330</v>
      </c>
      <c r="M791" s="8" t="s">
        <v>3342</v>
      </c>
      <c r="N791" s="8">
        <v>30</v>
      </c>
      <c r="O791" s="8">
        <v>20</v>
      </c>
      <c r="P791" s="8">
        <v>10</v>
      </c>
      <c r="Q791" s="8">
        <v>1</v>
      </c>
      <c r="R791" s="8">
        <v>150</v>
      </c>
      <c r="S791" s="8">
        <v>450</v>
      </c>
      <c r="T791" s="8">
        <v>1</v>
      </c>
      <c r="U791" s="8">
        <v>20</v>
      </c>
      <c r="V791" s="8">
        <v>70</v>
      </c>
      <c r="W791" s="8" t="s">
        <v>3332</v>
      </c>
      <c r="X791" s="8" t="s">
        <v>3333</v>
      </c>
      <c r="Y791" s="8"/>
    </row>
    <row r="792" ht="99.75" spans="1:25">
      <c r="A792" s="5">
        <v>787</v>
      </c>
      <c r="B792" s="8" t="s">
        <v>44</v>
      </c>
      <c r="C792" s="8" t="s">
        <v>45</v>
      </c>
      <c r="D792" s="8" t="s">
        <v>220</v>
      </c>
      <c r="E792" s="8" t="s">
        <v>3325</v>
      </c>
      <c r="F792" s="8" t="s">
        <v>3326</v>
      </c>
      <c r="G792" s="8" t="s">
        <v>3343</v>
      </c>
      <c r="H792" s="8" t="s">
        <v>38</v>
      </c>
      <c r="I792" s="8" t="s">
        <v>3344</v>
      </c>
      <c r="J792" s="8" t="s">
        <v>3329</v>
      </c>
      <c r="K792" s="8" t="s">
        <v>3345</v>
      </c>
      <c r="L792" s="8" t="s">
        <v>3330</v>
      </c>
      <c r="M792" s="8" t="s">
        <v>3346</v>
      </c>
      <c r="N792" s="8">
        <v>30</v>
      </c>
      <c r="O792" s="8">
        <v>15</v>
      </c>
      <c r="P792" s="8">
        <v>15</v>
      </c>
      <c r="Q792" s="8">
        <v>1</v>
      </c>
      <c r="R792" s="8">
        <v>130</v>
      </c>
      <c r="S792" s="8">
        <v>420</v>
      </c>
      <c r="T792" s="8">
        <v>1</v>
      </c>
      <c r="U792" s="8">
        <v>8</v>
      </c>
      <c r="V792" s="8">
        <v>20</v>
      </c>
      <c r="W792" s="8" t="s">
        <v>3347</v>
      </c>
      <c r="X792" s="8" t="s">
        <v>3333</v>
      </c>
      <c r="Y792" s="8"/>
    </row>
    <row r="793" ht="57" spans="1:25">
      <c r="A793" s="5">
        <v>788</v>
      </c>
      <c r="B793" s="8" t="s">
        <v>3348</v>
      </c>
      <c r="C793" s="8" t="s">
        <v>3349</v>
      </c>
      <c r="D793" s="8" t="s">
        <v>116</v>
      </c>
      <c r="E793" s="8" t="s">
        <v>3325</v>
      </c>
      <c r="F793" s="8" t="s">
        <v>3326</v>
      </c>
      <c r="G793" s="8" t="s">
        <v>3350</v>
      </c>
      <c r="H793" s="8" t="s">
        <v>38</v>
      </c>
      <c r="I793" s="8" t="s">
        <v>3351</v>
      </c>
      <c r="J793" s="8" t="s">
        <v>3329</v>
      </c>
      <c r="K793" s="8" t="s">
        <v>3345</v>
      </c>
      <c r="L793" s="8" t="s">
        <v>3352</v>
      </c>
      <c r="M793" s="8" t="s">
        <v>3353</v>
      </c>
      <c r="N793" s="8">
        <v>20</v>
      </c>
      <c r="O793" s="8">
        <v>15</v>
      </c>
      <c r="P793" s="8">
        <v>5</v>
      </c>
      <c r="Q793" s="8">
        <v>1</v>
      </c>
      <c r="R793" s="8">
        <v>530</v>
      </c>
      <c r="S793" s="8">
        <v>1895</v>
      </c>
      <c r="T793" s="8">
        <v>1</v>
      </c>
      <c r="U793" s="8">
        <v>73</v>
      </c>
      <c r="V793" s="8">
        <v>197</v>
      </c>
      <c r="W793" s="8" t="s">
        <v>3354</v>
      </c>
      <c r="X793" s="8" t="s">
        <v>3355</v>
      </c>
      <c r="Y793" s="8"/>
    </row>
    <row r="794" ht="99.75" spans="1:25">
      <c r="A794" s="5">
        <v>789</v>
      </c>
      <c r="B794" s="8" t="s">
        <v>44</v>
      </c>
      <c r="C794" s="8" t="s">
        <v>45</v>
      </c>
      <c r="D794" s="8" t="s">
        <v>220</v>
      </c>
      <c r="E794" s="8" t="s">
        <v>3325</v>
      </c>
      <c r="F794" s="8" t="s">
        <v>3356</v>
      </c>
      <c r="G794" s="8" t="s">
        <v>3357</v>
      </c>
      <c r="H794" s="8" t="s">
        <v>38</v>
      </c>
      <c r="I794" s="8" t="s">
        <v>3358</v>
      </c>
      <c r="J794" s="8">
        <v>2023.3</v>
      </c>
      <c r="K794" s="8">
        <v>2023.11</v>
      </c>
      <c r="L794" s="8" t="s">
        <v>3359</v>
      </c>
      <c r="M794" s="8" t="s">
        <v>3360</v>
      </c>
      <c r="N794" s="8">
        <v>35</v>
      </c>
      <c r="O794" s="8">
        <v>25</v>
      </c>
      <c r="P794" s="8">
        <v>10</v>
      </c>
      <c r="Q794" s="8">
        <v>1</v>
      </c>
      <c r="R794" s="8">
        <v>897</v>
      </c>
      <c r="S794" s="8">
        <v>3369</v>
      </c>
      <c r="T794" s="8">
        <v>1</v>
      </c>
      <c r="U794" s="8">
        <v>0</v>
      </c>
      <c r="V794" s="8">
        <v>69</v>
      </c>
      <c r="W794" s="8" t="s">
        <v>3347</v>
      </c>
      <c r="X794" s="8" t="s">
        <v>3333</v>
      </c>
      <c r="Y794" s="8"/>
    </row>
    <row r="795" ht="57" spans="1:25">
      <c r="A795" s="5">
        <v>790</v>
      </c>
      <c r="B795" s="8" t="s">
        <v>3348</v>
      </c>
      <c r="C795" s="8" t="s">
        <v>3349</v>
      </c>
      <c r="D795" s="8" t="s">
        <v>2552</v>
      </c>
      <c r="E795" s="8" t="s">
        <v>3325</v>
      </c>
      <c r="F795" s="8" t="s">
        <v>3356</v>
      </c>
      <c r="G795" s="8" t="s">
        <v>3361</v>
      </c>
      <c r="H795" s="8" t="s">
        <v>616</v>
      </c>
      <c r="I795" s="8" t="s">
        <v>3362</v>
      </c>
      <c r="J795" s="8">
        <v>2023.1</v>
      </c>
      <c r="K795" s="8">
        <v>2023.12</v>
      </c>
      <c r="L795" s="8" t="s">
        <v>3363</v>
      </c>
      <c r="M795" s="8" t="s">
        <v>3364</v>
      </c>
      <c r="N795" s="8">
        <v>45</v>
      </c>
      <c r="O795" s="8">
        <v>30</v>
      </c>
      <c r="P795" s="8">
        <v>15</v>
      </c>
      <c r="Q795" s="8">
        <v>1</v>
      </c>
      <c r="R795" s="8">
        <v>897</v>
      </c>
      <c r="S795" s="8">
        <v>3369</v>
      </c>
      <c r="T795" s="8">
        <v>1</v>
      </c>
      <c r="U795" s="8">
        <v>0</v>
      </c>
      <c r="V795" s="8">
        <v>69</v>
      </c>
      <c r="W795" s="8" t="s">
        <v>3354</v>
      </c>
      <c r="X795" s="8" t="s">
        <v>3355</v>
      </c>
      <c r="Y795" s="8"/>
    </row>
    <row r="796" ht="99.75" spans="1:25">
      <c r="A796" s="5">
        <v>791</v>
      </c>
      <c r="B796" s="8" t="s">
        <v>44</v>
      </c>
      <c r="C796" s="8" t="s">
        <v>45</v>
      </c>
      <c r="D796" s="8" t="s">
        <v>220</v>
      </c>
      <c r="E796" s="8" t="s">
        <v>3325</v>
      </c>
      <c r="F796" s="8" t="s">
        <v>3365</v>
      </c>
      <c r="G796" s="8" t="s">
        <v>3366</v>
      </c>
      <c r="H796" s="8" t="s">
        <v>38</v>
      </c>
      <c r="I796" s="8" t="s">
        <v>3367</v>
      </c>
      <c r="J796" s="8">
        <v>2023.1</v>
      </c>
      <c r="K796" s="8">
        <v>2023.11</v>
      </c>
      <c r="L796" s="8" t="s">
        <v>3368</v>
      </c>
      <c r="M796" s="8" t="s">
        <v>3360</v>
      </c>
      <c r="N796" s="8">
        <v>45</v>
      </c>
      <c r="O796" s="8">
        <v>23</v>
      </c>
      <c r="P796" s="8">
        <v>22</v>
      </c>
      <c r="Q796" s="8">
        <v>1</v>
      </c>
      <c r="R796" s="8">
        <v>158</v>
      </c>
      <c r="S796" s="8">
        <v>438</v>
      </c>
      <c r="T796" s="8">
        <v>1</v>
      </c>
      <c r="U796" s="8">
        <v>12</v>
      </c>
      <c r="V796" s="8">
        <v>30</v>
      </c>
      <c r="W796" s="8" t="s">
        <v>3347</v>
      </c>
      <c r="X796" s="8" t="s">
        <v>3333</v>
      </c>
      <c r="Y796" s="8"/>
    </row>
    <row r="797" ht="85.5" spans="1:25">
      <c r="A797" s="5">
        <v>792</v>
      </c>
      <c r="B797" s="8" t="s">
        <v>44</v>
      </c>
      <c r="C797" s="8" t="s">
        <v>45</v>
      </c>
      <c r="D797" s="8" t="s">
        <v>275</v>
      </c>
      <c r="E797" s="8" t="s">
        <v>3325</v>
      </c>
      <c r="F797" s="8" t="s">
        <v>3365</v>
      </c>
      <c r="G797" s="8" t="s">
        <v>3369</v>
      </c>
      <c r="H797" s="8" t="s">
        <v>38</v>
      </c>
      <c r="I797" s="8" t="s">
        <v>3370</v>
      </c>
      <c r="J797" s="8" t="s">
        <v>3336</v>
      </c>
      <c r="K797" s="8" t="s">
        <v>3345</v>
      </c>
      <c r="L797" s="8" t="s">
        <v>3368</v>
      </c>
      <c r="M797" s="8" t="s">
        <v>3371</v>
      </c>
      <c r="N797" s="8">
        <v>245</v>
      </c>
      <c r="O797" s="8">
        <v>70</v>
      </c>
      <c r="P797" s="8">
        <v>175</v>
      </c>
      <c r="Q797" s="8">
        <v>1</v>
      </c>
      <c r="R797" s="8">
        <v>243</v>
      </c>
      <c r="S797" s="8">
        <v>880</v>
      </c>
      <c r="T797" s="8">
        <v>1</v>
      </c>
      <c r="U797" s="8">
        <v>12</v>
      </c>
      <c r="V797" s="8">
        <v>41</v>
      </c>
      <c r="W797" s="8" t="s">
        <v>3372</v>
      </c>
      <c r="X797" s="8" t="s">
        <v>3333</v>
      </c>
      <c r="Y797" s="8"/>
    </row>
    <row r="798" ht="85.5" spans="1:25">
      <c r="A798" s="5">
        <v>793</v>
      </c>
      <c r="B798" s="8" t="s">
        <v>44</v>
      </c>
      <c r="C798" s="8" t="s">
        <v>3373</v>
      </c>
      <c r="D798" s="8" t="s">
        <v>53</v>
      </c>
      <c r="E798" s="8" t="s">
        <v>3325</v>
      </c>
      <c r="F798" s="8" t="s">
        <v>3365</v>
      </c>
      <c r="G798" s="8" t="s">
        <v>3374</v>
      </c>
      <c r="H798" s="8" t="s">
        <v>38</v>
      </c>
      <c r="I798" s="8" t="s">
        <v>3375</v>
      </c>
      <c r="J798" s="8" t="s">
        <v>3336</v>
      </c>
      <c r="K798" s="8" t="s">
        <v>3345</v>
      </c>
      <c r="L798" s="8" t="s">
        <v>3376</v>
      </c>
      <c r="M798" s="8" t="s">
        <v>3377</v>
      </c>
      <c r="N798" s="8">
        <v>45</v>
      </c>
      <c r="O798" s="8">
        <v>25</v>
      </c>
      <c r="P798" s="8">
        <v>20</v>
      </c>
      <c r="Q798" s="8">
        <v>1</v>
      </c>
      <c r="R798" s="8">
        <v>124</v>
      </c>
      <c r="S798" s="8">
        <v>458</v>
      </c>
      <c r="T798" s="8">
        <v>1</v>
      </c>
      <c r="U798" s="8">
        <v>9</v>
      </c>
      <c r="V798" s="8">
        <v>19</v>
      </c>
      <c r="W798" s="8" t="s">
        <v>3378</v>
      </c>
      <c r="X798" s="8" t="s">
        <v>3379</v>
      </c>
      <c r="Y798" s="8"/>
    </row>
    <row r="799" ht="85.5" spans="1:25">
      <c r="A799" s="5">
        <v>794</v>
      </c>
      <c r="B799" s="8" t="s">
        <v>44</v>
      </c>
      <c r="C799" s="8" t="s">
        <v>3373</v>
      </c>
      <c r="D799" s="8" t="s">
        <v>53</v>
      </c>
      <c r="E799" s="8" t="s">
        <v>3325</v>
      </c>
      <c r="F799" s="8" t="s">
        <v>3365</v>
      </c>
      <c r="G799" s="8" t="s">
        <v>3380</v>
      </c>
      <c r="H799" s="8" t="s">
        <v>38</v>
      </c>
      <c r="I799" s="8" t="s">
        <v>3381</v>
      </c>
      <c r="J799" s="8" t="s">
        <v>3336</v>
      </c>
      <c r="K799" s="8" t="s">
        <v>3345</v>
      </c>
      <c r="L799" s="8" t="s">
        <v>3376</v>
      </c>
      <c r="M799" s="8" t="s">
        <v>3382</v>
      </c>
      <c r="N799" s="8">
        <v>30</v>
      </c>
      <c r="O799" s="8">
        <v>20</v>
      </c>
      <c r="P799" s="8">
        <v>10</v>
      </c>
      <c r="Q799" s="8">
        <v>1</v>
      </c>
      <c r="R799" s="8">
        <v>163</v>
      </c>
      <c r="S799" s="8">
        <v>583</v>
      </c>
      <c r="T799" s="8">
        <v>1</v>
      </c>
      <c r="U799" s="8">
        <v>15</v>
      </c>
      <c r="V799" s="8">
        <v>48</v>
      </c>
      <c r="W799" s="8" t="s">
        <v>3383</v>
      </c>
      <c r="X799" s="8" t="s">
        <v>3379</v>
      </c>
      <c r="Y799" s="8"/>
    </row>
    <row r="800" ht="85.5" spans="1:25">
      <c r="A800" s="5">
        <v>795</v>
      </c>
      <c r="B800" s="8" t="s">
        <v>44</v>
      </c>
      <c r="C800" s="8" t="s">
        <v>45</v>
      </c>
      <c r="D800" s="8" t="s">
        <v>46</v>
      </c>
      <c r="E800" s="8" t="s">
        <v>3325</v>
      </c>
      <c r="F800" s="8" t="s">
        <v>3384</v>
      </c>
      <c r="G800" s="8" t="s">
        <v>3385</v>
      </c>
      <c r="H800" s="8" t="s">
        <v>38</v>
      </c>
      <c r="I800" s="8" t="s">
        <v>3386</v>
      </c>
      <c r="J800" s="8" t="s">
        <v>3387</v>
      </c>
      <c r="K800" s="8" t="s">
        <v>3345</v>
      </c>
      <c r="L800" s="8" t="s">
        <v>3388</v>
      </c>
      <c r="M800" s="8" t="s">
        <v>3389</v>
      </c>
      <c r="N800" s="8">
        <v>40</v>
      </c>
      <c r="O800" s="8">
        <v>20</v>
      </c>
      <c r="P800" s="8">
        <v>20</v>
      </c>
      <c r="Q800" s="8">
        <v>1</v>
      </c>
      <c r="R800" s="8">
        <v>95</v>
      </c>
      <c r="S800" s="8">
        <v>470</v>
      </c>
      <c r="T800" s="8">
        <v>1</v>
      </c>
      <c r="U800" s="8">
        <v>10</v>
      </c>
      <c r="V800" s="8">
        <v>32</v>
      </c>
      <c r="W800" s="8" t="s">
        <v>3332</v>
      </c>
      <c r="X800" s="5" t="s">
        <v>43</v>
      </c>
      <c r="Y800" s="8"/>
    </row>
    <row r="801" ht="71.25" spans="1:25">
      <c r="A801" s="5">
        <v>796</v>
      </c>
      <c r="B801" s="8" t="s">
        <v>44</v>
      </c>
      <c r="C801" s="8" t="s">
        <v>3373</v>
      </c>
      <c r="D801" s="8" t="s">
        <v>53</v>
      </c>
      <c r="E801" s="8" t="s">
        <v>3325</v>
      </c>
      <c r="F801" s="8" t="s">
        <v>3384</v>
      </c>
      <c r="G801" s="8" t="s">
        <v>3390</v>
      </c>
      <c r="H801" s="8" t="s">
        <v>38</v>
      </c>
      <c r="I801" s="8" t="s">
        <v>3391</v>
      </c>
      <c r="J801" s="8" t="s">
        <v>3387</v>
      </c>
      <c r="K801" s="8" t="s">
        <v>3345</v>
      </c>
      <c r="L801" s="8" t="s">
        <v>3392</v>
      </c>
      <c r="M801" s="8" t="s">
        <v>3393</v>
      </c>
      <c r="N801" s="8">
        <v>50</v>
      </c>
      <c r="O801" s="8">
        <v>40</v>
      </c>
      <c r="P801" s="8">
        <v>10</v>
      </c>
      <c r="Q801" s="8">
        <v>1</v>
      </c>
      <c r="R801" s="8">
        <v>54</v>
      </c>
      <c r="S801" s="8">
        <v>226</v>
      </c>
      <c r="T801" s="8">
        <v>1</v>
      </c>
      <c r="U801" s="8">
        <v>3</v>
      </c>
      <c r="V801" s="8">
        <v>8</v>
      </c>
      <c r="W801" s="8" t="s">
        <v>3394</v>
      </c>
      <c r="X801" s="5" t="s">
        <v>43</v>
      </c>
      <c r="Y801" s="8"/>
    </row>
    <row r="802" ht="57" spans="1:25">
      <c r="A802" s="5">
        <v>797</v>
      </c>
      <c r="B802" s="8" t="s">
        <v>3348</v>
      </c>
      <c r="C802" s="8" t="s">
        <v>3349</v>
      </c>
      <c r="D802" s="8" t="s">
        <v>2552</v>
      </c>
      <c r="E802" s="8" t="s">
        <v>3325</v>
      </c>
      <c r="F802" s="8" t="s">
        <v>3384</v>
      </c>
      <c r="G802" s="8" t="s">
        <v>3395</v>
      </c>
      <c r="H802" s="8" t="s">
        <v>38</v>
      </c>
      <c r="I802" s="8" t="s">
        <v>3396</v>
      </c>
      <c r="J802" s="8" t="s">
        <v>3387</v>
      </c>
      <c r="K802" s="8" t="s">
        <v>3345</v>
      </c>
      <c r="L802" s="8" t="s">
        <v>3397</v>
      </c>
      <c r="M802" s="8" t="s">
        <v>3398</v>
      </c>
      <c r="N802" s="8">
        <v>54</v>
      </c>
      <c r="O802" s="8">
        <v>30</v>
      </c>
      <c r="P802" s="8">
        <v>24</v>
      </c>
      <c r="Q802" s="8">
        <v>1</v>
      </c>
      <c r="R802" s="8">
        <v>390</v>
      </c>
      <c r="S802" s="8">
        <v>1654</v>
      </c>
      <c r="T802" s="8">
        <v>1</v>
      </c>
      <c r="U802" s="8">
        <v>22</v>
      </c>
      <c r="V802" s="8">
        <v>56</v>
      </c>
      <c r="W802" s="8" t="s">
        <v>3354</v>
      </c>
      <c r="X802" s="5" t="s">
        <v>43</v>
      </c>
      <c r="Y802" s="8"/>
    </row>
    <row r="803" ht="85.5" spans="1:25">
      <c r="A803" s="5">
        <v>798</v>
      </c>
      <c r="B803" s="8" t="s">
        <v>44</v>
      </c>
      <c r="C803" s="8" t="s">
        <v>45</v>
      </c>
      <c r="D803" s="8" t="s">
        <v>3324</v>
      </c>
      <c r="E803" s="8" t="s">
        <v>3325</v>
      </c>
      <c r="F803" s="8" t="s">
        <v>3399</v>
      </c>
      <c r="G803" s="8" t="s">
        <v>3400</v>
      </c>
      <c r="H803" s="8" t="s">
        <v>38</v>
      </c>
      <c r="I803" s="8" t="s">
        <v>3046</v>
      </c>
      <c r="J803" s="8">
        <v>2023.3</v>
      </c>
      <c r="K803" s="8">
        <v>2023.11</v>
      </c>
      <c r="L803" s="8" t="s">
        <v>3401</v>
      </c>
      <c r="M803" s="8" t="s">
        <v>3402</v>
      </c>
      <c r="N803" s="8">
        <v>8</v>
      </c>
      <c r="O803" s="8">
        <v>8</v>
      </c>
      <c r="P803" s="8">
        <v>0</v>
      </c>
      <c r="Q803" s="8">
        <v>1</v>
      </c>
      <c r="R803" s="8">
        <v>212</v>
      </c>
      <c r="S803" s="8">
        <v>832</v>
      </c>
      <c r="T803" s="8">
        <v>1</v>
      </c>
      <c r="U803" s="8">
        <v>22</v>
      </c>
      <c r="V803" s="8">
        <v>58</v>
      </c>
      <c r="W803" s="8" t="s">
        <v>3332</v>
      </c>
      <c r="X803" s="8" t="s">
        <v>3333</v>
      </c>
      <c r="Y803" s="8"/>
    </row>
    <row r="804" ht="57" spans="1:25">
      <c r="A804" s="5">
        <v>799</v>
      </c>
      <c r="B804" s="8" t="s">
        <v>3348</v>
      </c>
      <c r="C804" s="8" t="s">
        <v>3349</v>
      </c>
      <c r="D804" s="8" t="s">
        <v>2552</v>
      </c>
      <c r="E804" s="8" t="s">
        <v>3325</v>
      </c>
      <c r="F804" s="8" t="s">
        <v>3399</v>
      </c>
      <c r="G804" s="8" t="s">
        <v>3403</v>
      </c>
      <c r="H804" s="8" t="s">
        <v>38</v>
      </c>
      <c r="I804" s="8" t="s">
        <v>3404</v>
      </c>
      <c r="J804" s="8">
        <v>2023.4</v>
      </c>
      <c r="K804" s="8">
        <v>2023.12</v>
      </c>
      <c r="L804" s="8" t="s">
        <v>3405</v>
      </c>
      <c r="M804" s="8" t="s">
        <v>3406</v>
      </c>
      <c r="N804" s="8">
        <v>120</v>
      </c>
      <c r="O804" s="8">
        <v>80</v>
      </c>
      <c r="P804" s="8">
        <v>40</v>
      </c>
      <c r="Q804" s="8">
        <v>1</v>
      </c>
      <c r="R804" s="8">
        <v>240</v>
      </c>
      <c r="S804" s="8">
        <v>880</v>
      </c>
      <c r="T804" s="8">
        <v>1</v>
      </c>
      <c r="U804" s="8">
        <v>23</v>
      </c>
      <c r="V804" s="8">
        <v>58</v>
      </c>
      <c r="W804" s="8" t="s">
        <v>3354</v>
      </c>
      <c r="X804" s="8" t="s">
        <v>3355</v>
      </c>
      <c r="Y804" s="8"/>
    </row>
    <row r="805" ht="99.75" spans="1:25">
      <c r="A805" s="5">
        <v>800</v>
      </c>
      <c r="B805" s="8" t="s">
        <v>44</v>
      </c>
      <c r="C805" s="8" t="s">
        <v>45</v>
      </c>
      <c r="D805" s="8" t="s">
        <v>220</v>
      </c>
      <c r="E805" s="8" t="s">
        <v>3325</v>
      </c>
      <c r="F805" s="8" t="s">
        <v>3407</v>
      </c>
      <c r="G805" s="8" t="s">
        <v>3408</v>
      </c>
      <c r="H805" s="8" t="s">
        <v>38</v>
      </c>
      <c r="I805" s="8" t="s">
        <v>3409</v>
      </c>
      <c r="J805" s="8" t="s">
        <v>3410</v>
      </c>
      <c r="K805" s="34" t="s">
        <v>1059</v>
      </c>
      <c r="L805" s="8" t="s">
        <v>3411</v>
      </c>
      <c r="M805" s="8" t="s">
        <v>3412</v>
      </c>
      <c r="N805" s="8">
        <v>30</v>
      </c>
      <c r="O805" s="8">
        <v>15</v>
      </c>
      <c r="P805" s="8">
        <v>15</v>
      </c>
      <c r="Q805" s="8">
        <v>1</v>
      </c>
      <c r="R805" s="8">
        <v>212</v>
      </c>
      <c r="S805" s="8">
        <v>832</v>
      </c>
      <c r="T805" s="8">
        <v>1</v>
      </c>
      <c r="U805" s="8">
        <v>22</v>
      </c>
      <c r="V805" s="8">
        <v>60</v>
      </c>
      <c r="W805" s="8" t="s">
        <v>3347</v>
      </c>
      <c r="X805" s="8" t="s">
        <v>3333</v>
      </c>
      <c r="Y805" s="8"/>
    </row>
    <row r="806" ht="57" spans="1:25">
      <c r="A806" s="5">
        <v>801</v>
      </c>
      <c r="B806" s="8" t="s">
        <v>3348</v>
      </c>
      <c r="C806" s="8" t="s">
        <v>3349</v>
      </c>
      <c r="D806" s="8" t="s">
        <v>2552</v>
      </c>
      <c r="E806" s="8" t="s">
        <v>3325</v>
      </c>
      <c r="F806" s="8" t="s">
        <v>3407</v>
      </c>
      <c r="G806" s="8" t="s">
        <v>3413</v>
      </c>
      <c r="H806" s="8" t="s">
        <v>616</v>
      </c>
      <c r="I806" s="8" t="s">
        <v>3414</v>
      </c>
      <c r="J806" s="8" t="s">
        <v>3415</v>
      </c>
      <c r="K806" s="8" t="s">
        <v>3345</v>
      </c>
      <c r="L806" s="8" t="s">
        <v>3416</v>
      </c>
      <c r="M806" s="8" t="s">
        <v>3417</v>
      </c>
      <c r="N806" s="8">
        <v>30</v>
      </c>
      <c r="O806" s="8">
        <v>20</v>
      </c>
      <c r="P806" s="8">
        <v>10</v>
      </c>
      <c r="Q806" s="8">
        <v>1</v>
      </c>
      <c r="R806" s="8">
        <v>240</v>
      </c>
      <c r="S806" s="8">
        <v>880</v>
      </c>
      <c r="T806" s="8">
        <v>1</v>
      </c>
      <c r="U806" s="8">
        <v>23</v>
      </c>
      <c r="V806" s="8">
        <v>62</v>
      </c>
      <c r="W806" s="8" t="s">
        <v>3354</v>
      </c>
      <c r="X806" s="8" t="s">
        <v>3355</v>
      </c>
      <c r="Y806" s="8"/>
    </row>
    <row r="807" ht="85.5" spans="1:25">
      <c r="A807" s="5">
        <v>802</v>
      </c>
      <c r="B807" s="8" t="s">
        <v>44</v>
      </c>
      <c r="C807" s="8" t="s">
        <v>45</v>
      </c>
      <c r="D807" s="8" t="s">
        <v>46</v>
      </c>
      <c r="E807" s="8" t="s">
        <v>3325</v>
      </c>
      <c r="F807" s="8" t="s">
        <v>3418</v>
      </c>
      <c r="G807" s="8" t="s">
        <v>3419</v>
      </c>
      <c r="H807" s="8" t="s">
        <v>38</v>
      </c>
      <c r="I807" s="8" t="s">
        <v>3420</v>
      </c>
      <c r="J807" s="8" t="s">
        <v>3387</v>
      </c>
      <c r="K807" s="8" t="s">
        <v>3345</v>
      </c>
      <c r="L807" s="8" t="s">
        <v>3421</v>
      </c>
      <c r="M807" s="8" t="s">
        <v>3422</v>
      </c>
      <c r="N807" s="8">
        <v>40</v>
      </c>
      <c r="O807" s="8">
        <v>30</v>
      </c>
      <c r="P807" s="8">
        <v>10</v>
      </c>
      <c r="Q807" s="8">
        <v>1</v>
      </c>
      <c r="R807" s="8">
        <v>130</v>
      </c>
      <c r="S807" s="8">
        <v>500</v>
      </c>
      <c r="T807" s="8">
        <v>1</v>
      </c>
      <c r="U807" s="8">
        <v>12</v>
      </c>
      <c r="V807" s="8">
        <v>20</v>
      </c>
      <c r="W807" s="8" t="s">
        <v>3332</v>
      </c>
      <c r="X807" s="8" t="s">
        <v>3333</v>
      </c>
      <c r="Y807" s="8"/>
    </row>
    <row r="808" ht="57" spans="1:25">
      <c r="A808" s="5">
        <v>803</v>
      </c>
      <c r="B808" s="8" t="s">
        <v>44</v>
      </c>
      <c r="C808" s="8" t="s">
        <v>3373</v>
      </c>
      <c r="D808" s="8" t="s">
        <v>53</v>
      </c>
      <c r="E808" s="8" t="s">
        <v>3325</v>
      </c>
      <c r="F808" s="8" t="s">
        <v>3418</v>
      </c>
      <c r="G808" s="8" t="s">
        <v>3423</v>
      </c>
      <c r="H808" s="8" t="s">
        <v>38</v>
      </c>
      <c r="I808" s="8" t="s">
        <v>3424</v>
      </c>
      <c r="J808" s="8" t="s">
        <v>3387</v>
      </c>
      <c r="K808" s="8" t="s">
        <v>3345</v>
      </c>
      <c r="L808" s="8" t="s">
        <v>3425</v>
      </c>
      <c r="M808" s="8" t="s">
        <v>3426</v>
      </c>
      <c r="N808" s="8">
        <v>30</v>
      </c>
      <c r="O808" s="8">
        <v>20</v>
      </c>
      <c r="P808" s="8">
        <v>10</v>
      </c>
      <c r="Q808" s="8">
        <v>1</v>
      </c>
      <c r="R808" s="8">
        <v>204</v>
      </c>
      <c r="S808" s="8">
        <v>745</v>
      </c>
      <c r="T808" s="8">
        <v>1</v>
      </c>
      <c r="U808" s="8">
        <v>22</v>
      </c>
      <c r="V808" s="8">
        <v>58</v>
      </c>
      <c r="W808" s="8" t="s">
        <v>3427</v>
      </c>
      <c r="X808" s="8" t="s">
        <v>3428</v>
      </c>
      <c r="Y808" s="8"/>
    </row>
    <row r="809" ht="57" spans="1:25">
      <c r="A809" s="5">
        <v>804</v>
      </c>
      <c r="B809" s="8" t="s">
        <v>3348</v>
      </c>
      <c r="C809" s="8" t="s">
        <v>3349</v>
      </c>
      <c r="D809" s="8" t="s">
        <v>2552</v>
      </c>
      <c r="E809" s="8" t="s">
        <v>3325</v>
      </c>
      <c r="F809" s="8" t="s">
        <v>3418</v>
      </c>
      <c r="G809" s="8" t="s">
        <v>3429</v>
      </c>
      <c r="H809" s="8" t="s">
        <v>38</v>
      </c>
      <c r="I809" s="8" t="s">
        <v>3430</v>
      </c>
      <c r="J809" s="8" t="s">
        <v>3387</v>
      </c>
      <c r="K809" s="8" t="s">
        <v>3345</v>
      </c>
      <c r="L809" s="8" t="s">
        <v>3431</v>
      </c>
      <c r="M809" s="8" t="s">
        <v>3432</v>
      </c>
      <c r="N809" s="8">
        <v>22</v>
      </c>
      <c r="O809" s="8">
        <v>18</v>
      </c>
      <c r="P809" s="8">
        <v>4</v>
      </c>
      <c r="Q809" s="8">
        <v>1</v>
      </c>
      <c r="R809" s="8">
        <v>390</v>
      </c>
      <c r="S809" s="8">
        <v>1654</v>
      </c>
      <c r="T809" s="8">
        <v>1</v>
      </c>
      <c r="U809" s="8">
        <v>22</v>
      </c>
      <c r="V809" s="8">
        <v>56</v>
      </c>
      <c r="W809" s="8" t="s">
        <v>3354</v>
      </c>
      <c r="X809" s="8" t="s">
        <v>3355</v>
      </c>
      <c r="Y809" s="8"/>
    </row>
    <row r="810" ht="85.5" spans="1:25">
      <c r="A810" s="5">
        <v>805</v>
      </c>
      <c r="B810" s="8" t="s">
        <v>44</v>
      </c>
      <c r="C810" s="8" t="s">
        <v>45</v>
      </c>
      <c r="D810" s="8" t="s">
        <v>3324</v>
      </c>
      <c r="E810" s="8" t="s">
        <v>3325</v>
      </c>
      <c r="F810" s="8" t="s">
        <v>3433</v>
      </c>
      <c r="G810" s="8" t="s">
        <v>3434</v>
      </c>
      <c r="H810" s="8" t="s">
        <v>38</v>
      </c>
      <c r="I810" s="8" t="s">
        <v>3435</v>
      </c>
      <c r="J810" s="8" t="s">
        <v>3410</v>
      </c>
      <c r="K810" s="8" t="s">
        <v>1059</v>
      </c>
      <c r="L810" s="8" t="s">
        <v>3436</v>
      </c>
      <c r="M810" s="8" t="s">
        <v>3437</v>
      </c>
      <c r="N810" s="8">
        <v>96</v>
      </c>
      <c r="O810" s="8">
        <v>60</v>
      </c>
      <c r="P810" s="8">
        <v>36</v>
      </c>
      <c r="Q810" s="8">
        <v>1</v>
      </c>
      <c r="R810" s="8">
        <v>212</v>
      </c>
      <c r="S810" s="8">
        <v>832</v>
      </c>
      <c r="T810" s="8">
        <v>1</v>
      </c>
      <c r="U810" s="8">
        <v>22</v>
      </c>
      <c r="V810" s="8">
        <v>58</v>
      </c>
      <c r="W810" s="8" t="s">
        <v>3332</v>
      </c>
      <c r="X810" s="8" t="s">
        <v>3333</v>
      </c>
      <c r="Y810" s="8"/>
    </row>
    <row r="811" ht="85.5" spans="1:25">
      <c r="A811" s="5">
        <v>806</v>
      </c>
      <c r="B811" s="8" t="s">
        <v>44</v>
      </c>
      <c r="C811" s="8" t="s">
        <v>45</v>
      </c>
      <c r="D811" s="8" t="s">
        <v>3324</v>
      </c>
      <c r="E811" s="8" t="s">
        <v>3325</v>
      </c>
      <c r="F811" s="8" t="s">
        <v>3433</v>
      </c>
      <c r="G811" s="8" t="s">
        <v>3438</v>
      </c>
      <c r="H811" s="8" t="s">
        <v>38</v>
      </c>
      <c r="I811" s="8" t="s">
        <v>3439</v>
      </c>
      <c r="J811" s="8" t="s">
        <v>3410</v>
      </c>
      <c r="K811" s="8" t="s">
        <v>1059</v>
      </c>
      <c r="L811" s="8" t="s">
        <v>3436</v>
      </c>
      <c r="M811" s="8" t="s">
        <v>3440</v>
      </c>
      <c r="N811" s="8">
        <v>40</v>
      </c>
      <c r="O811" s="8">
        <v>30</v>
      </c>
      <c r="P811" s="8">
        <v>10</v>
      </c>
      <c r="Q811" s="8">
        <v>1</v>
      </c>
      <c r="R811" s="8">
        <v>212</v>
      </c>
      <c r="S811" s="8">
        <v>832</v>
      </c>
      <c r="T811" s="8">
        <v>1</v>
      </c>
      <c r="U811" s="8">
        <v>10</v>
      </c>
      <c r="V811" s="8">
        <v>38</v>
      </c>
      <c r="W811" s="8" t="s">
        <v>3332</v>
      </c>
      <c r="X811" s="8" t="s">
        <v>3333</v>
      </c>
      <c r="Y811" s="8"/>
    </row>
    <row r="812" ht="57" spans="1:25">
      <c r="A812" s="5">
        <v>807</v>
      </c>
      <c r="B812" s="8" t="s">
        <v>44</v>
      </c>
      <c r="C812" s="8" t="s">
        <v>3373</v>
      </c>
      <c r="D812" s="8" t="s">
        <v>53</v>
      </c>
      <c r="E812" s="8" t="s">
        <v>3325</v>
      </c>
      <c r="F812" s="8" t="s">
        <v>3433</v>
      </c>
      <c r="G812" s="8" t="s">
        <v>3441</v>
      </c>
      <c r="H812" s="8" t="s">
        <v>38</v>
      </c>
      <c r="I812" s="8" t="s">
        <v>3442</v>
      </c>
      <c r="J812" s="8" t="s">
        <v>3415</v>
      </c>
      <c r="K812" s="8" t="s">
        <v>3345</v>
      </c>
      <c r="L812" s="8" t="s">
        <v>3443</v>
      </c>
      <c r="M812" s="8" t="s">
        <v>3444</v>
      </c>
      <c r="N812" s="8">
        <v>50</v>
      </c>
      <c r="O812" s="8">
        <v>30</v>
      </c>
      <c r="P812" s="8">
        <v>20</v>
      </c>
      <c r="Q812" s="8">
        <v>1</v>
      </c>
      <c r="R812" s="8">
        <v>240</v>
      </c>
      <c r="S812" s="8">
        <v>880</v>
      </c>
      <c r="T812" s="8">
        <v>1</v>
      </c>
      <c r="U812" s="8">
        <v>23</v>
      </c>
      <c r="V812" s="8">
        <v>58</v>
      </c>
      <c r="W812" s="8" t="s">
        <v>3427</v>
      </c>
      <c r="X812" s="8" t="s">
        <v>3428</v>
      </c>
      <c r="Y812" s="8"/>
    </row>
    <row r="813" ht="99.75" spans="1:25">
      <c r="A813" s="5">
        <v>808</v>
      </c>
      <c r="B813" s="8" t="s">
        <v>44</v>
      </c>
      <c r="C813" s="8" t="s">
        <v>45</v>
      </c>
      <c r="D813" s="8" t="s">
        <v>1918</v>
      </c>
      <c r="E813" s="8" t="s">
        <v>3325</v>
      </c>
      <c r="F813" s="8" t="s">
        <v>3445</v>
      </c>
      <c r="G813" s="8" t="s">
        <v>3446</v>
      </c>
      <c r="H813" s="8" t="s">
        <v>38</v>
      </c>
      <c r="I813" s="8" t="s">
        <v>3445</v>
      </c>
      <c r="J813" s="8">
        <v>2023.02</v>
      </c>
      <c r="K813" s="8">
        <v>2023.12</v>
      </c>
      <c r="L813" s="8" t="s">
        <v>3447</v>
      </c>
      <c r="M813" s="8" t="s">
        <v>3448</v>
      </c>
      <c r="N813" s="8">
        <v>60</v>
      </c>
      <c r="O813" s="8">
        <v>40</v>
      </c>
      <c r="P813" s="8">
        <v>20</v>
      </c>
      <c r="Q813" s="8">
        <v>1</v>
      </c>
      <c r="R813" s="8">
        <v>360</v>
      </c>
      <c r="S813" s="8">
        <v>1030</v>
      </c>
      <c r="T813" s="8">
        <v>1</v>
      </c>
      <c r="U813" s="8">
        <v>32</v>
      </c>
      <c r="V813" s="8">
        <v>86</v>
      </c>
      <c r="W813" s="8" t="s">
        <v>3449</v>
      </c>
      <c r="X813" s="8" t="s">
        <v>3333</v>
      </c>
      <c r="Y813" s="8"/>
    </row>
    <row r="814" ht="42.75" spans="1:25">
      <c r="A814" s="5">
        <v>809</v>
      </c>
      <c r="B814" s="8" t="s">
        <v>44</v>
      </c>
      <c r="C814" s="8" t="s">
        <v>3373</v>
      </c>
      <c r="D814" s="8" t="s">
        <v>53</v>
      </c>
      <c r="E814" s="8" t="s">
        <v>3325</v>
      </c>
      <c r="F814" s="8" t="s">
        <v>3445</v>
      </c>
      <c r="G814" s="8" t="s">
        <v>3450</v>
      </c>
      <c r="H814" s="8" t="s">
        <v>38</v>
      </c>
      <c r="I814" s="8" t="s">
        <v>3451</v>
      </c>
      <c r="J814" s="8">
        <v>2023.4</v>
      </c>
      <c r="K814" s="8">
        <v>2023.12</v>
      </c>
      <c r="L814" s="8" t="s">
        <v>3452</v>
      </c>
      <c r="M814" s="8" t="s">
        <v>3453</v>
      </c>
      <c r="N814" s="8">
        <v>170</v>
      </c>
      <c r="O814" s="8">
        <v>120</v>
      </c>
      <c r="P814" s="8">
        <v>50</v>
      </c>
      <c r="Q814" s="8">
        <v>1</v>
      </c>
      <c r="R814" s="8">
        <v>159</v>
      </c>
      <c r="S814" s="8">
        <v>577</v>
      </c>
      <c r="T814" s="8">
        <v>1</v>
      </c>
      <c r="U814" s="8">
        <v>21</v>
      </c>
      <c r="V814" s="8">
        <v>53</v>
      </c>
      <c r="W814" s="8" t="s">
        <v>3454</v>
      </c>
      <c r="X814" s="8" t="s">
        <v>3455</v>
      </c>
      <c r="Y814" s="8"/>
    </row>
    <row r="815" ht="99.75" spans="1:25">
      <c r="A815" s="5">
        <v>810</v>
      </c>
      <c r="B815" s="8" t="s">
        <v>44</v>
      </c>
      <c r="C815" s="8" t="s">
        <v>45</v>
      </c>
      <c r="D815" s="8" t="s">
        <v>220</v>
      </c>
      <c r="E815" s="8" t="s">
        <v>3325</v>
      </c>
      <c r="F815" s="8" t="s">
        <v>3456</v>
      </c>
      <c r="G815" s="8" t="s">
        <v>3457</v>
      </c>
      <c r="H815" s="8" t="s">
        <v>38</v>
      </c>
      <c r="I815" s="8" t="s">
        <v>3458</v>
      </c>
      <c r="J815" s="8" t="s">
        <v>3329</v>
      </c>
      <c r="K815" s="34" t="s">
        <v>3345</v>
      </c>
      <c r="L815" s="8" t="s">
        <v>3459</v>
      </c>
      <c r="M815" s="8" t="s">
        <v>3460</v>
      </c>
      <c r="N815" s="8">
        <v>20</v>
      </c>
      <c r="O815" s="8">
        <v>15</v>
      </c>
      <c r="P815" s="8">
        <v>5</v>
      </c>
      <c r="Q815" s="8">
        <v>1</v>
      </c>
      <c r="R815" s="8">
        <v>284</v>
      </c>
      <c r="S815" s="8">
        <v>856</v>
      </c>
      <c r="T815" s="8">
        <v>1</v>
      </c>
      <c r="U815" s="8">
        <v>16</v>
      </c>
      <c r="V815" s="8">
        <v>48</v>
      </c>
      <c r="W815" s="8" t="s">
        <v>3347</v>
      </c>
      <c r="X815" s="8" t="s">
        <v>3333</v>
      </c>
      <c r="Y815" s="8"/>
    </row>
    <row r="816" ht="57" spans="1:25">
      <c r="A816" s="5">
        <v>811</v>
      </c>
      <c r="B816" s="8" t="s">
        <v>3348</v>
      </c>
      <c r="C816" s="8" t="s">
        <v>3349</v>
      </c>
      <c r="D816" s="8" t="s">
        <v>2552</v>
      </c>
      <c r="E816" s="8" t="s">
        <v>3325</v>
      </c>
      <c r="F816" s="8" t="s">
        <v>3456</v>
      </c>
      <c r="G816" s="8" t="s">
        <v>3461</v>
      </c>
      <c r="H816" s="8" t="s">
        <v>38</v>
      </c>
      <c r="I816" s="8" t="s">
        <v>3414</v>
      </c>
      <c r="J816" s="8" t="s">
        <v>3410</v>
      </c>
      <c r="K816" s="8" t="s">
        <v>3345</v>
      </c>
      <c r="L816" s="8" t="s">
        <v>3462</v>
      </c>
      <c r="M816" s="8" t="s">
        <v>3463</v>
      </c>
      <c r="N816" s="8">
        <v>30</v>
      </c>
      <c r="O816" s="8">
        <v>20</v>
      </c>
      <c r="P816" s="8">
        <v>10</v>
      </c>
      <c r="Q816" s="8">
        <v>1</v>
      </c>
      <c r="R816" s="8">
        <v>263</v>
      </c>
      <c r="S816" s="8">
        <v>873</v>
      </c>
      <c r="T816" s="8">
        <v>1</v>
      </c>
      <c r="U816" s="8">
        <v>17</v>
      </c>
      <c r="V816" s="8">
        <v>52</v>
      </c>
      <c r="W816" s="8" t="s">
        <v>3354</v>
      </c>
      <c r="X816" s="8" t="s">
        <v>3355</v>
      </c>
      <c r="Y816" s="8"/>
    </row>
    <row r="817" ht="85.5" spans="1:25">
      <c r="A817" s="5">
        <v>812</v>
      </c>
      <c r="B817" s="8" t="s">
        <v>44</v>
      </c>
      <c r="C817" s="8" t="s">
        <v>45</v>
      </c>
      <c r="D817" s="8" t="s">
        <v>46</v>
      </c>
      <c r="E817" s="8" t="s">
        <v>3325</v>
      </c>
      <c r="F817" s="8" t="s">
        <v>3464</v>
      </c>
      <c r="G817" s="8" t="s">
        <v>3465</v>
      </c>
      <c r="H817" s="8" t="s">
        <v>38</v>
      </c>
      <c r="I817" s="8" t="s">
        <v>3466</v>
      </c>
      <c r="J817" s="8" t="s">
        <v>3467</v>
      </c>
      <c r="K817" s="8" t="s">
        <v>1059</v>
      </c>
      <c r="L817" s="8" t="s">
        <v>3468</v>
      </c>
      <c r="M817" s="8" t="s">
        <v>3469</v>
      </c>
      <c r="N817" s="8">
        <v>80</v>
      </c>
      <c r="O817" s="8">
        <v>40</v>
      </c>
      <c r="P817" s="8">
        <v>40</v>
      </c>
      <c r="Q817" s="8">
        <v>1</v>
      </c>
      <c r="R817" s="8">
        <v>65</v>
      </c>
      <c r="S817" s="8">
        <v>230</v>
      </c>
      <c r="T817" s="8">
        <v>1</v>
      </c>
      <c r="U817" s="8">
        <v>7</v>
      </c>
      <c r="V817" s="8">
        <v>30</v>
      </c>
      <c r="W817" s="8" t="s">
        <v>3332</v>
      </c>
      <c r="X817" s="8" t="s">
        <v>3333</v>
      </c>
      <c r="Y817" s="8"/>
    </row>
    <row r="818" ht="57" spans="1:25">
      <c r="A818" s="5">
        <v>813</v>
      </c>
      <c r="B818" s="8" t="s">
        <v>44</v>
      </c>
      <c r="C818" s="8" t="s">
        <v>3373</v>
      </c>
      <c r="D818" s="8" t="s">
        <v>53</v>
      </c>
      <c r="E818" s="8" t="s">
        <v>3325</v>
      </c>
      <c r="F818" s="8" t="s">
        <v>3464</v>
      </c>
      <c r="G818" s="8" t="s">
        <v>3470</v>
      </c>
      <c r="H818" s="8" t="s">
        <v>38</v>
      </c>
      <c r="I818" s="8" t="s">
        <v>3471</v>
      </c>
      <c r="J818" s="8" t="s">
        <v>3410</v>
      </c>
      <c r="K818" s="8" t="s">
        <v>3345</v>
      </c>
      <c r="L818" s="8" t="s">
        <v>3472</v>
      </c>
      <c r="M818" s="8" t="s">
        <v>3473</v>
      </c>
      <c r="N818" s="8">
        <v>30</v>
      </c>
      <c r="O818" s="8">
        <v>20</v>
      </c>
      <c r="P818" s="8">
        <v>10</v>
      </c>
      <c r="Q818" s="8">
        <v>1</v>
      </c>
      <c r="R818" s="8">
        <v>45</v>
      </c>
      <c r="S818" s="8">
        <v>160</v>
      </c>
      <c r="T818" s="8">
        <v>1</v>
      </c>
      <c r="U818" s="8">
        <v>4</v>
      </c>
      <c r="V818" s="8">
        <v>12</v>
      </c>
      <c r="W818" s="8" t="s">
        <v>3394</v>
      </c>
      <c r="X818" s="8" t="s">
        <v>3428</v>
      </c>
      <c r="Y818" s="8"/>
    </row>
    <row r="819" ht="85.5" spans="1:25">
      <c r="A819" s="5">
        <v>814</v>
      </c>
      <c r="B819" s="8" t="s">
        <v>44</v>
      </c>
      <c r="C819" s="8" t="s">
        <v>45</v>
      </c>
      <c r="D819" s="8" t="s">
        <v>220</v>
      </c>
      <c r="E819" s="8" t="s">
        <v>3325</v>
      </c>
      <c r="F819" s="8" t="s">
        <v>3474</v>
      </c>
      <c r="G819" s="8" t="s">
        <v>3475</v>
      </c>
      <c r="H819" s="8" t="s">
        <v>38</v>
      </c>
      <c r="I819" s="8" t="s">
        <v>3476</v>
      </c>
      <c r="J819" s="8" t="s">
        <v>3387</v>
      </c>
      <c r="K819" s="8" t="s">
        <v>3345</v>
      </c>
      <c r="L819" s="8" t="s">
        <v>3477</v>
      </c>
      <c r="M819" s="8" t="s">
        <v>3478</v>
      </c>
      <c r="N819" s="8">
        <v>50</v>
      </c>
      <c r="O819" s="8">
        <v>40</v>
      </c>
      <c r="P819" s="8">
        <v>10</v>
      </c>
      <c r="Q819" s="8">
        <v>1</v>
      </c>
      <c r="R819" s="8">
        <v>95</v>
      </c>
      <c r="S819" s="8">
        <v>470</v>
      </c>
      <c r="T819" s="8">
        <v>1</v>
      </c>
      <c r="U819" s="8">
        <v>10</v>
      </c>
      <c r="V819" s="8">
        <v>32</v>
      </c>
      <c r="W819" s="8" t="s">
        <v>3332</v>
      </c>
      <c r="X819" s="8" t="s">
        <v>3333</v>
      </c>
      <c r="Y819" s="8"/>
    </row>
    <row r="820" ht="57" spans="1:25">
      <c r="A820" s="5">
        <v>815</v>
      </c>
      <c r="B820" s="8" t="s">
        <v>44</v>
      </c>
      <c r="C820" s="8" t="s">
        <v>3373</v>
      </c>
      <c r="D820" s="8" t="s">
        <v>53</v>
      </c>
      <c r="E820" s="8" t="s">
        <v>3325</v>
      </c>
      <c r="F820" s="8" t="s">
        <v>3474</v>
      </c>
      <c r="G820" s="8" t="s">
        <v>3479</v>
      </c>
      <c r="H820" s="8" t="s">
        <v>38</v>
      </c>
      <c r="I820" s="8" t="s">
        <v>3480</v>
      </c>
      <c r="J820" s="8" t="s">
        <v>3387</v>
      </c>
      <c r="K820" s="8" t="s">
        <v>3345</v>
      </c>
      <c r="L820" s="8" t="s">
        <v>3481</v>
      </c>
      <c r="M820" s="8" t="s">
        <v>3482</v>
      </c>
      <c r="N820" s="8">
        <v>80</v>
      </c>
      <c r="O820" s="8">
        <v>70</v>
      </c>
      <c r="P820" s="8">
        <v>10</v>
      </c>
      <c r="Q820" s="8">
        <v>1</v>
      </c>
      <c r="R820" s="8">
        <v>54</v>
      </c>
      <c r="S820" s="8">
        <v>226</v>
      </c>
      <c r="T820" s="8">
        <v>1</v>
      </c>
      <c r="U820" s="8">
        <v>3</v>
      </c>
      <c r="V820" s="8">
        <v>8</v>
      </c>
      <c r="W820" s="8" t="s">
        <v>3394</v>
      </c>
      <c r="X820" s="8" t="s">
        <v>3428</v>
      </c>
      <c r="Y820" s="8"/>
    </row>
    <row r="821" ht="57" spans="1:25">
      <c r="A821" s="5">
        <v>816</v>
      </c>
      <c r="B821" s="8" t="s">
        <v>3348</v>
      </c>
      <c r="C821" s="8" t="s">
        <v>3349</v>
      </c>
      <c r="D821" s="8" t="s">
        <v>2552</v>
      </c>
      <c r="E821" s="8" t="s">
        <v>3325</v>
      </c>
      <c r="F821" s="8" t="s">
        <v>3474</v>
      </c>
      <c r="G821" s="8" t="s">
        <v>3483</v>
      </c>
      <c r="H821" s="8" t="s">
        <v>38</v>
      </c>
      <c r="I821" s="8" t="s">
        <v>3484</v>
      </c>
      <c r="J821" s="8" t="s">
        <v>3387</v>
      </c>
      <c r="K821" s="8" t="s">
        <v>3345</v>
      </c>
      <c r="L821" s="8" t="s">
        <v>3485</v>
      </c>
      <c r="M821" s="8" t="s">
        <v>3486</v>
      </c>
      <c r="N821" s="8">
        <v>26</v>
      </c>
      <c r="O821" s="8">
        <v>20</v>
      </c>
      <c r="P821" s="8">
        <v>6</v>
      </c>
      <c r="Q821" s="8">
        <v>1</v>
      </c>
      <c r="R821" s="8">
        <v>390</v>
      </c>
      <c r="S821" s="8">
        <v>1654</v>
      </c>
      <c r="T821" s="8">
        <v>1</v>
      </c>
      <c r="U821" s="8">
        <v>22</v>
      </c>
      <c r="V821" s="8">
        <v>56</v>
      </c>
      <c r="W821" s="8" t="s">
        <v>3354</v>
      </c>
      <c r="X821" s="8" t="s">
        <v>3355</v>
      </c>
      <c r="Y821" s="8"/>
    </row>
    <row r="822" ht="71.25" spans="1:25">
      <c r="A822" s="5">
        <v>817</v>
      </c>
      <c r="B822" s="8" t="s">
        <v>534</v>
      </c>
      <c r="C822" s="8" t="s">
        <v>45</v>
      </c>
      <c r="D822" s="8" t="s">
        <v>3487</v>
      </c>
      <c r="E822" s="8" t="s">
        <v>3325</v>
      </c>
      <c r="F822" s="8" t="s">
        <v>3488</v>
      </c>
      <c r="G822" s="8" t="s">
        <v>3489</v>
      </c>
      <c r="H822" s="8" t="s">
        <v>616</v>
      </c>
      <c r="I822" s="8" t="s">
        <v>3490</v>
      </c>
      <c r="J822" s="8" t="s">
        <v>3387</v>
      </c>
      <c r="K822" s="8" t="s">
        <v>1052</v>
      </c>
      <c r="L822" s="8" t="s">
        <v>3491</v>
      </c>
      <c r="M822" s="8" t="s">
        <v>3492</v>
      </c>
      <c r="N822" s="8">
        <v>20</v>
      </c>
      <c r="O822" s="8">
        <v>6</v>
      </c>
      <c r="P822" s="8">
        <v>14</v>
      </c>
      <c r="Q822" s="8">
        <v>1</v>
      </c>
      <c r="R822" s="8">
        <v>787</v>
      </c>
      <c r="S822" s="8">
        <v>3056</v>
      </c>
      <c r="T822" s="8">
        <v>1</v>
      </c>
      <c r="U822" s="8">
        <v>69</v>
      </c>
      <c r="V822" s="8">
        <v>154</v>
      </c>
      <c r="W822" s="8" t="s">
        <v>3493</v>
      </c>
      <c r="X822" s="8" t="s">
        <v>3494</v>
      </c>
      <c r="Y822" s="8"/>
    </row>
    <row r="823" ht="71.25" spans="1:25">
      <c r="A823" s="5">
        <v>818</v>
      </c>
      <c r="B823" s="8" t="s">
        <v>534</v>
      </c>
      <c r="C823" s="8" t="s">
        <v>45</v>
      </c>
      <c r="D823" s="8" t="s">
        <v>3487</v>
      </c>
      <c r="E823" s="8" t="s">
        <v>3325</v>
      </c>
      <c r="F823" s="8" t="s">
        <v>3488</v>
      </c>
      <c r="G823" s="8" t="s">
        <v>3495</v>
      </c>
      <c r="H823" s="8" t="s">
        <v>38</v>
      </c>
      <c r="I823" s="8" t="s">
        <v>3496</v>
      </c>
      <c r="J823" s="8" t="s">
        <v>3387</v>
      </c>
      <c r="K823" s="8" t="s">
        <v>1052</v>
      </c>
      <c r="L823" s="8" t="s">
        <v>3491</v>
      </c>
      <c r="M823" s="8" t="s">
        <v>3497</v>
      </c>
      <c r="N823" s="11">
        <v>100</v>
      </c>
      <c r="O823" s="11">
        <v>50</v>
      </c>
      <c r="P823" s="11">
        <v>50</v>
      </c>
      <c r="Q823" s="8">
        <v>1</v>
      </c>
      <c r="R823" s="8">
        <v>787</v>
      </c>
      <c r="S823" s="8">
        <v>3056</v>
      </c>
      <c r="T823" s="8">
        <v>1</v>
      </c>
      <c r="U823" s="8">
        <v>69</v>
      </c>
      <c r="V823" s="8">
        <v>154</v>
      </c>
      <c r="W823" s="8" t="s">
        <v>3493</v>
      </c>
      <c r="X823" s="8" t="s">
        <v>3494</v>
      </c>
      <c r="Y823" s="8"/>
    </row>
    <row r="824" ht="57" spans="1:25">
      <c r="A824" s="5">
        <v>819</v>
      </c>
      <c r="B824" s="8" t="s">
        <v>32</v>
      </c>
      <c r="C824" s="8" t="s">
        <v>33</v>
      </c>
      <c r="D824" s="8" t="s">
        <v>2552</v>
      </c>
      <c r="E824" s="8" t="s">
        <v>3325</v>
      </c>
      <c r="F824" s="8" t="s">
        <v>3488</v>
      </c>
      <c r="G824" s="8" t="s">
        <v>3498</v>
      </c>
      <c r="H824" s="8" t="s">
        <v>38</v>
      </c>
      <c r="I824" s="8" t="s">
        <v>3499</v>
      </c>
      <c r="J824" s="8" t="s">
        <v>3387</v>
      </c>
      <c r="K824" s="8" t="s">
        <v>1052</v>
      </c>
      <c r="L824" s="8" t="s">
        <v>3500</v>
      </c>
      <c r="M824" s="8" t="s">
        <v>3501</v>
      </c>
      <c r="N824" s="8">
        <v>86</v>
      </c>
      <c r="O824" s="8">
        <v>28</v>
      </c>
      <c r="P824" s="8">
        <v>58</v>
      </c>
      <c r="Q824" s="8">
        <v>1</v>
      </c>
      <c r="R824" s="8">
        <v>136</v>
      </c>
      <c r="S824" s="8">
        <v>587</v>
      </c>
      <c r="T824" s="8">
        <v>1</v>
      </c>
      <c r="U824" s="8">
        <v>14</v>
      </c>
      <c r="V824" s="8">
        <v>41</v>
      </c>
      <c r="W824" s="8" t="s">
        <v>3354</v>
      </c>
      <c r="X824" s="8" t="s">
        <v>3355</v>
      </c>
      <c r="Y824" s="8"/>
    </row>
    <row r="825" ht="71.25" spans="1:25">
      <c r="A825" s="5">
        <v>820</v>
      </c>
      <c r="B825" s="8" t="s">
        <v>534</v>
      </c>
      <c r="C825" s="8" t="s">
        <v>535</v>
      </c>
      <c r="D825" s="8" t="s">
        <v>53</v>
      </c>
      <c r="E825" s="8" t="s">
        <v>3325</v>
      </c>
      <c r="F825" s="8" t="s">
        <v>3488</v>
      </c>
      <c r="G825" s="8" t="s">
        <v>3502</v>
      </c>
      <c r="H825" s="8" t="s">
        <v>38</v>
      </c>
      <c r="I825" s="8" t="s">
        <v>3503</v>
      </c>
      <c r="J825" s="8" t="s">
        <v>3387</v>
      </c>
      <c r="K825" s="8" t="s">
        <v>1052</v>
      </c>
      <c r="L825" s="8" t="s">
        <v>3504</v>
      </c>
      <c r="M825" s="8" t="s">
        <v>3505</v>
      </c>
      <c r="N825" s="8">
        <v>103</v>
      </c>
      <c r="O825" s="8">
        <v>40</v>
      </c>
      <c r="P825" s="8">
        <v>63</v>
      </c>
      <c r="Q825" s="8">
        <v>1</v>
      </c>
      <c r="R825" s="8">
        <v>126</v>
      </c>
      <c r="S825" s="8">
        <v>548</v>
      </c>
      <c r="T825" s="8">
        <v>1</v>
      </c>
      <c r="U825" s="8">
        <v>13</v>
      </c>
      <c r="V825" s="8">
        <v>28</v>
      </c>
      <c r="W825" s="8" t="s">
        <v>3506</v>
      </c>
      <c r="X825" s="8" t="s">
        <v>3379</v>
      </c>
      <c r="Y825" s="8"/>
    </row>
    <row r="826" ht="71.25" spans="1:25">
      <c r="A826" s="5">
        <v>821</v>
      </c>
      <c r="B826" s="8" t="s">
        <v>534</v>
      </c>
      <c r="C826" s="8" t="s">
        <v>535</v>
      </c>
      <c r="D826" s="8" t="s">
        <v>53</v>
      </c>
      <c r="E826" s="8" t="s">
        <v>3325</v>
      </c>
      <c r="F826" s="8" t="s">
        <v>3488</v>
      </c>
      <c r="G826" s="8" t="s">
        <v>3507</v>
      </c>
      <c r="H826" s="8" t="s">
        <v>616</v>
      </c>
      <c r="I826" s="8" t="s">
        <v>3508</v>
      </c>
      <c r="J826" s="8" t="s">
        <v>3387</v>
      </c>
      <c r="K826" s="8" t="s">
        <v>1052</v>
      </c>
      <c r="L826" s="8" t="s">
        <v>3504</v>
      </c>
      <c r="M826" s="8" t="s">
        <v>3509</v>
      </c>
      <c r="N826" s="8">
        <v>80</v>
      </c>
      <c r="O826" s="8">
        <v>24</v>
      </c>
      <c r="P826" s="8">
        <v>56</v>
      </c>
      <c r="Q826" s="8">
        <v>1</v>
      </c>
      <c r="R826" s="8">
        <v>94</v>
      </c>
      <c r="S826" s="8">
        <v>425</v>
      </c>
      <c r="T826" s="8">
        <v>1</v>
      </c>
      <c r="U826" s="8">
        <v>18</v>
      </c>
      <c r="V826" s="8">
        <v>36</v>
      </c>
      <c r="W826" s="8" t="s">
        <v>3506</v>
      </c>
      <c r="X826" s="8" t="s">
        <v>3379</v>
      </c>
      <c r="Y826" s="8"/>
    </row>
    <row r="827" ht="85.5" spans="1:25">
      <c r="A827" s="5">
        <v>822</v>
      </c>
      <c r="B827" s="8" t="s">
        <v>44</v>
      </c>
      <c r="C827" s="8" t="s">
        <v>45</v>
      </c>
      <c r="D827" s="8" t="s">
        <v>1918</v>
      </c>
      <c r="E827" s="8" t="s">
        <v>3325</v>
      </c>
      <c r="F827" s="8" t="s">
        <v>3510</v>
      </c>
      <c r="G827" s="8" t="s">
        <v>3511</v>
      </c>
      <c r="H827" s="8" t="s">
        <v>38</v>
      </c>
      <c r="I827" s="8" t="s">
        <v>3512</v>
      </c>
      <c r="J827" s="8" t="s">
        <v>3329</v>
      </c>
      <c r="K827" s="8" t="s">
        <v>3345</v>
      </c>
      <c r="L827" s="8" t="s">
        <v>3513</v>
      </c>
      <c r="M827" s="8" t="s">
        <v>3514</v>
      </c>
      <c r="N827" s="8">
        <v>13</v>
      </c>
      <c r="O827" s="8">
        <v>10</v>
      </c>
      <c r="P827" s="8">
        <v>3</v>
      </c>
      <c r="Q827" s="8">
        <v>1</v>
      </c>
      <c r="R827" s="8">
        <v>19</v>
      </c>
      <c r="S827" s="8">
        <v>113</v>
      </c>
      <c r="T827" s="8">
        <v>1</v>
      </c>
      <c r="U827" s="8">
        <v>2</v>
      </c>
      <c r="V827" s="8">
        <v>4</v>
      </c>
      <c r="W827" s="8" t="s">
        <v>3332</v>
      </c>
      <c r="X827" s="8" t="s">
        <v>3333</v>
      </c>
      <c r="Y827" s="8"/>
    </row>
    <row r="828" ht="57" spans="1:25">
      <c r="A828" s="5">
        <v>823</v>
      </c>
      <c r="B828" s="8" t="s">
        <v>3348</v>
      </c>
      <c r="C828" s="8" t="s">
        <v>3349</v>
      </c>
      <c r="D828" s="8" t="s">
        <v>2552</v>
      </c>
      <c r="E828" s="8" t="s">
        <v>3325</v>
      </c>
      <c r="F828" s="8" t="s">
        <v>3510</v>
      </c>
      <c r="G828" s="8" t="s">
        <v>3515</v>
      </c>
      <c r="H828" s="8" t="s">
        <v>38</v>
      </c>
      <c r="I828" s="8" t="s">
        <v>3516</v>
      </c>
      <c r="J828" s="8" t="s">
        <v>3410</v>
      </c>
      <c r="K828" s="8" t="s">
        <v>3345</v>
      </c>
      <c r="L828" s="8" t="s">
        <v>3517</v>
      </c>
      <c r="M828" s="8" t="s">
        <v>3518</v>
      </c>
      <c r="N828" s="8">
        <v>6</v>
      </c>
      <c r="O828" s="8">
        <v>6</v>
      </c>
      <c r="P828" s="8">
        <v>0</v>
      </c>
      <c r="Q828" s="8">
        <v>1</v>
      </c>
      <c r="R828" s="8">
        <v>263</v>
      </c>
      <c r="S828" s="8">
        <v>873</v>
      </c>
      <c r="T828" s="8">
        <v>1</v>
      </c>
      <c r="U828" s="8">
        <v>17</v>
      </c>
      <c r="V828" s="8">
        <v>52</v>
      </c>
      <c r="W828" s="8" t="s">
        <v>3354</v>
      </c>
      <c r="X828" s="8" t="s">
        <v>3355</v>
      </c>
      <c r="Y828" s="8"/>
    </row>
    <row r="829" ht="85.5" spans="1:25">
      <c r="A829" s="5">
        <v>824</v>
      </c>
      <c r="B829" s="8" t="s">
        <v>44</v>
      </c>
      <c r="C829" s="8" t="s">
        <v>3373</v>
      </c>
      <c r="D829" s="8" t="s">
        <v>53</v>
      </c>
      <c r="E829" s="8" t="s">
        <v>3325</v>
      </c>
      <c r="F829" s="8" t="s">
        <v>3510</v>
      </c>
      <c r="G829" s="8" t="s">
        <v>3519</v>
      </c>
      <c r="H829" s="8" t="s">
        <v>38</v>
      </c>
      <c r="I829" s="8" t="s">
        <v>3458</v>
      </c>
      <c r="J829" s="8" t="s">
        <v>3410</v>
      </c>
      <c r="K829" s="8" t="s">
        <v>3345</v>
      </c>
      <c r="L829" s="8" t="s">
        <v>3520</v>
      </c>
      <c r="M829" s="8" t="s">
        <v>3521</v>
      </c>
      <c r="N829" s="8">
        <v>20</v>
      </c>
      <c r="O829" s="8">
        <v>15</v>
      </c>
      <c r="P829" s="8">
        <v>5</v>
      </c>
      <c r="Q829" s="8">
        <v>1</v>
      </c>
      <c r="R829" s="8">
        <v>132</v>
      </c>
      <c r="S829" s="8">
        <v>325</v>
      </c>
      <c r="T829" s="8">
        <v>1</v>
      </c>
      <c r="U829" s="8">
        <v>6</v>
      </c>
      <c r="V829" s="8">
        <v>18</v>
      </c>
      <c r="W829" s="8" t="s">
        <v>3378</v>
      </c>
      <c r="X829" s="8" t="s">
        <v>3379</v>
      </c>
      <c r="Y829" s="8"/>
    </row>
    <row r="830" ht="85.5" spans="1:25">
      <c r="A830" s="5">
        <v>825</v>
      </c>
      <c r="B830" s="8" t="s">
        <v>44</v>
      </c>
      <c r="C830" s="8" t="s">
        <v>45</v>
      </c>
      <c r="D830" s="8" t="s">
        <v>3324</v>
      </c>
      <c r="E830" s="8" t="s">
        <v>3325</v>
      </c>
      <c r="F830" s="8" t="s">
        <v>3522</v>
      </c>
      <c r="G830" s="8" t="s">
        <v>3523</v>
      </c>
      <c r="H830" s="8" t="s">
        <v>38</v>
      </c>
      <c r="I830" s="8" t="s">
        <v>3046</v>
      </c>
      <c r="J830" s="8" t="s">
        <v>3410</v>
      </c>
      <c r="K830" s="8" t="s">
        <v>1059</v>
      </c>
      <c r="L830" s="8" t="s">
        <v>3524</v>
      </c>
      <c r="M830" s="8" t="s">
        <v>3525</v>
      </c>
      <c r="N830" s="8">
        <v>50</v>
      </c>
      <c r="O830" s="8">
        <v>30</v>
      </c>
      <c r="P830" s="8">
        <v>20</v>
      </c>
      <c r="Q830" s="8">
        <v>1</v>
      </c>
      <c r="R830" s="8">
        <v>212</v>
      </c>
      <c r="S830" s="8">
        <v>832</v>
      </c>
      <c r="T830" s="8">
        <v>1</v>
      </c>
      <c r="U830" s="8">
        <v>22</v>
      </c>
      <c r="V830" s="8">
        <v>58</v>
      </c>
      <c r="W830" s="8" t="s">
        <v>3332</v>
      </c>
      <c r="X830" s="8" t="s">
        <v>3333</v>
      </c>
      <c r="Y830" s="8"/>
    </row>
    <row r="831" ht="57" spans="1:25">
      <c r="A831" s="5">
        <v>826</v>
      </c>
      <c r="B831" s="8" t="s">
        <v>3348</v>
      </c>
      <c r="C831" s="8" t="s">
        <v>3349</v>
      </c>
      <c r="D831" s="8" t="s">
        <v>2552</v>
      </c>
      <c r="E831" s="8" t="s">
        <v>3325</v>
      </c>
      <c r="F831" s="8" t="s">
        <v>3522</v>
      </c>
      <c r="G831" s="8" t="s">
        <v>3526</v>
      </c>
      <c r="H831" s="8" t="s">
        <v>38</v>
      </c>
      <c r="I831" s="8" t="s">
        <v>3527</v>
      </c>
      <c r="J831" s="8" t="s">
        <v>3415</v>
      </c>
      <c r="K831" s="8" t="s">
        <v>3345</v>
      </c>
      <c r="L831" s="8" t="s">
        <v>3528</v>
      </c>
      <c r="M831" s="8" t="s">
        <v>3529</v>
      </c>
      <c r="N831" s="8">
        <v>70</v>
      </c>
      <c r="O831" s="8">
        <v>50</v>
      </c>
      <c r="P831" s="8">
        <v>20</v>
      </c>
      <c r="Q831" s="8">
        <v>1</v>
      </c>
      <c r="R831" s="8">
        <v>240</v>
      </c>
      <c r="S831" s="8">
        <v>880</v>
      </c>
      <c r="T831" s="8">
        <v>1</v>
      </c>
      <c r="U831" s="8">
        <v>23</v>
      </c>
      <c r="V831" s="8">
        <v>58</v>
      </c>
      <c r="W831" s="8" t="s">
        <v>3354</v>
      </c>
      <c r="X831" s="8" t="s">
        <v>3355</v>
      </c>
      <c r="Y831" s="8"/>
    </row>
    <row r="832" ht="85.5" spans="1:25">
      <c r="A832" s="5">
        <v>827</v>
      </c>
      <c r="B832" s="8" t="s">
        <v>32</v>
      </c>
      <c r="C832" s="8" t="s">
        <v>33</v>
      </c>
      <c r="D832" s="8" t="s">
        <v>3530</v>
      </c>
      <c r="E832" s="19" t="s">
        <v>3531</v>
      </c>
      <c r="F832" s="19" t="s">
        <v>3532</v>
      </c>
      <c r="G832" s="19" t="s">
        <v>3533</v>
      </c>
      <c r="H832" s="19" t="s">
        <v>38</v>
      </c>
      <c r="I832" s="21" t="s">
        <v>3534</v>
      </c>
      <c r="J832" s="41" t="s">
        <v>2791</v>
      </c>
      <c r="K832" s="41" t="s">
        <v>2224</v>
      </c>
      <c r="L832" s="19" t="s">
        <v>3535</v>
      </c>
      <c r="M832" s="21" t="s">
        <v>3536</v>
      </c>
      <c r="N832" s="8">
        <v>180</v>
      </c>
      <c r="O832" s="8">
        <v>160</v>
      </c>
      <c r="P832" s="8">
        <v>20</v>
      </c>
      <c r="Q832" s="8">
        <v>1</v>
      </c>
      <c r="R832" s="21" t="s">
        <v>3537</v>
      </c>
      <c r="S832" s="21" t="s">
        <v>3538</v>
      </c>
      <c r="T832" s="19">
        <v>0</v>
      </c>
      <c r="U832" s="19">
        <v>15</v>
      </c>
      <c r="V832" s="19">
        <v>49</v>
      </c>
      <c r="W832" s="16" t="s">
        <v>3539</v>
      </c>
      <c r="X832" s="8" t="s">
        <v>3540</v>
      </c>
      <c r="Y832" s="8"/>
    </row>
    <row r="833" ht="57" spans="1:25">
      <c r="A833" s="5">
        <v>828</v>
      </c>
      <c r="B833" s="8" t="s">
        <v>534</v>
      </c>
      <c r="C833" s="19" t="s">
        <v>45</v>
      </c>
      <c r="D833" s="19" t="s">
        <v>3324</v>
      </c>
      <c r="E833" s="19" t="s">
        <v>3531</v>
      </c>
      <c r="F833" s="19" t="s">
        <v>3532</v>
      </c>
      <c r="G833" s="19" t="s">
        <v>3541</v>
      </c>
      <c r="H833" s="19" t="s">
        <v>38</v>
      </c>
      <c r="I833" s="21" t="s">
        <v>3542</v>
      </c>
      <c r="J833" s="41" t="s">
        <v>2791</v>
      </c>
      <c r="K833" s="41" t="s">
        <v>2224</v>
      </c>
      <c r="L833" s="19" t="s">
        <v>3543</v>
      </c>
      <c r="M833" s="8" t="s">
        <v>3544</v>
      </c>
      <c r="N833" s="8">
        <v>76</v>
      </c>
      <c r="O833" s="8">
        <v>60</v>
      </c>
      <c r="P833" s="8">
        <v>16</v>
      </c>
      <c r="Q833" s="8">
        <v>1</v>
      </c>
      <c r="R833" s="21" t="s">
        <v>3537</v>
      </c>
      <c r="S833" s="21" t="s">
        <v>3538</v>
      </c>
      <c r="T833" s="19">
        <v>0</v>
      </c>
      <c r="U833" s="19">
        <v>15</v>
      </c>
      <c r="V833" s="19">
        <v>49</v>
      </c>
      <c r="W833" s="8" t="s">
        <v>3545</v>
      </c>
      <c r="X833" s="8" t="s">
        <v>3540</v>
      </c>
      <c r="Y833" s="8"/>
    </row>
    <row r="834" ht="42.75" spans="1:25">
      <c r="A834" s="5">
        <v>829</v>
      </c>
      <c r="B834" s="8" t="s">
        <v>534</v>
      </c>
      <c r="C834" s="19" t="s">
        <v>3546</v>
      </c>
      <c r="D834" s="19" t="s">
        <v>3324</v>
      </c>
      <c r="E834" s="8" t="s">
        <v>3531</v>
      </c>
      <c r="F834" s="48" t="s">
        <v>3547</v>
      </c>
      <c r="G834" s="48" t="s">
        <v>3548</v>
      </c>
      <c r="H834" s="48" t="s">
        <v>196</v>
      </c>
      <c r="I834" s="8" t="s">
        <v>3547</v>
      </c>
      <c r="J834" s="48">
        <v>2023.1</v>
      </c>
      <c r="K834" s="8">
        <v>2023.12</v>
      </c>
      <c r="L834" s="48" t="s">
        <v>3549</v>
      </c>
      <c r="M834" s="48" t="s">
        <v>3550</v>
      </c>
      <c r="N834" s="48">
        <v>30</v>
      </c>
      <c r="O834" s="8">
        <v>20</v>
      </c>
      <c r="P834" s="8">
        <v>10</v>
      </c>
      <c r="Q834" s="8">
        <v>1</v>
      </c>
      <c r="R834" s="8">
        <v>165</v>
      </c>
      <c r="S834" s="48">
        <v>476</v>
      </c>
      <c r="T834" s="8">
        <v>1</v>
      </c>
      <c r="U834" s="48">
        <v>35</v>
      </c>
      <c r="V834" s="48">
        <v>76</v>
      </c>
      <c r="W834" s="8" t="s">
        <v>3551</v>
      </c>
      <c r="X834" s="8" t="s">
        <v>1796</v>
      </c>
      <c r="Y834" s="8"/>
    </row>
    <row r="835" ht="42.75" spans="1:25">
      <c r="A835" s="5">
        <v>830</v>
      </c>
      <c r="B835" s="8" t="s">
        <v>534</v>
      </c>
      <c r="C835" s="19" t="s">
        <v>3546</v>
      </c>
      <c r="D835" s="19" t="s">
        <v>3324</v>
      </c>
      <c r="E835" s="8" t="s">
        <v>3531</v>
      </c>
      <c r="F835" s="48" t="s">
        <v>3547</v>
      </c>
      <c r="G835" s="48" t="s">
        <v>3552</v>
      </c>
      <c r="H835" s="48" t="s">
        <v>196</v>
      </c>
      <c r="I835" s="8" t="s">
        <v>3547</v>
      </c>
      <c r="J835" s="50" t="s">
        <v>1126</v>
      </c>
      <c r="K835" s="8">
        <v>2023.12</v>
      </c>
      <c r="L835" s="48" t="s">
        <v>3553</v>
      </c>
      <c r="M835" s="48" t="s">
        <v>3554</v>
      </c>
      <c r="N835" s="48">
        <v>30</v>
      </c>
      <c r="O835" s="8">
        <v>20</v>
      </c>
      <c r="P835" s="8">
        <v>10</v>
      </c>
      <c r="Q835" s="8">
        <v>1</v>
      </c>
      <c r="R835" s="8">
        <v>176</v>
      </c>
      <c r="S835" s="48">
        <v>527</v>
      </c>
      <c r="T835" s="8">
        <v>1</v>
      </c>
      <c r="U835" s="48">
        <v>43</v>
      </c>
      <c r="V835" s="48">
        <v>98</v>
      </c>
      <c r="W835" s="8" t="s">
        <v>3555</v>
      </c>
      <c r="X835" s="8" t="s">
        <v>1796</v>
      </c>
      <c r="Y835" s="8"/>
    </row>
    <row r="836" ht="42.75" spans="1:25">
      <c r="A836" s="5">
        <v>831</v>
      </c>
      <c r="B836" s="8" t="s">
        <v>534</v>
      </c>
      <c r="C836" s="19" t="s">
        <v>3546</v>
      </c>
      <c r="D836" s="19" t="s">
        <v>3556</v>
      </c>
      <c r="E836" s="8" t="s">
        <v>3531</v>
      </c>
      <c r="F836" s="8" t="s">
        <v>3547</v>
      </c>
      <c r="G836" s="48" t="s">
        <v>3557</v>
      </c>
      <c r="H836" s="8" t="s">
        <v>38</v>
      </c>
      <c r="I836" s="8" t="s">
        <v>3547</v>
      </c>
      <c r="J836" s="8">
        <v>2023.1</v>
      </c>
      <c r="K836" s="8">
        <v>2023.12</v>
      </c>
      <c r="L836" s="48" t="s">
        <v>3549</v>
      </c>
      <c r="M836" s="8" t="s">
        <v>3558</v>
      </c>
      <c r="N836" s="8">
        <v>100</v>
      </c>
      <c r="O836" s="8">
        <v>80</v>
      </c>
      <c r="P836" s="8">
        <v>20</v>
      </c>
      <c r="Q836" s="8">
        <v>1</v>
      </c>
      <c r="R836" s="8">
        <v>337</v>
      </c>
      <c r="S836" s="8">
        <v>1165</v>
      </c>
      <c r="T836" s="8">
        <v>1</v>
      </c>
      <c r="U836" s="48">
        <v>52</v>
      </c>
      <c r="V836" s="48">
        <v>142</v>
      </c>
      <c r="W836" s="8" t="s">
        <v>3559</v>
      </c>
      <c r="X836" s="8" t="s">
        <v>1796</v>
      </c>
      <c r="Y836" s="8"/>
    </row>
    <row r="837" ht="42.75" spans="1:25">
      <c r="A837" s="5">
        <v>832</v>
      </c>
      <c r="B837" s="8" t="s">
        <v>32</v>
      </c>
      <c r="C837" s="19" t="s">
        <v>33</v>
      </c>
      <c r="D837" s="19" t="s">
        <v>3530</v>
      </c>
      <c r="E837" s="8" t="s">
        <v>3531</v>
      </c>
      <c r="F837" s="8" t="s">
        <v>3547</v>
      </c>
      <c r="G837" s="20" t="s">
        <v>3560</v>
      </c>
      <c r="H837" s="8" t="s">
        <v>38</v>
      </c>
      <c r="I837" s="8" t="s">
        <v>3547</v>
      </c>
      <c r="J837" s="48">
        <v>2023.1</v>
      </c>
      <c r="K837" s="8">
        <v>2023.12</v>
      </c>
      <c r="L837" s="8" t="s">
        <v>3561</v>
      </c>
      <c r="M837" s="20" t="s">
        <v>3562</v>
      </c>
      <c r="N837" s="48">
        <v>150</v>
      </c>
      <c r="O837" s="8">
        <v>120</v>
      </c>
      <c r="P837" s="8">
        <v>30</v>
      </c>
      <c r="Q837" s="8">
        <v>1</v>
      </c>
      <c r="R837" s="8">
        <v>247</v>
      </c>
      <c r="S837" s="48">
        <v>859</v>
      </c>
      <c r="T837" s="8">
        <v>1</v>
      </c>
      <c r="U837" s="48">
        <v>52</v>
      </c>
      <c r="V837" s="48">
        <v>142</v>
      </c>
      <c r="W837" s="9" t="s">
        <v>3563</v>
      </c>
      <c r="X837" s="8" t="s">
        <v>1796</v>
      </c>
      <c r="Y837" s="8"/>
    </row>
    <row r="838" ht="42.75" spans="1:25">
      <c r="A838" s="5">
        <v>833</v>
      </c>
      <c r="B838" s="8" t="s">
        <v>32</v>
      </c>
      <c r="C838" s="19" t="s">
        <v>33</v>
      </c>
      <c r="D838" s="8" t="s">
        <v>34</v>
      </c>
      <c r="E838" s="8" t="s">
        <v>3531</v>
      </c>
      <c r="F838" s="48" t="s">
        <v>3547</v>
      </c>
      <c r="G838" s="9" t="s">
        <v>3564</v>
      </c>
      <c r="H838" s="48" t="s">
        <v>38</v>
      </c>
      <c r="I838" s="8" t="s">
        <v>3547</v>
      </c>
      <c r="J838" s="48">
        <v>2023.1</v>
      </c>
      <c r="K838" s="8">
        <v>2023.12</v>
      </c>
      <c r="L838" s="19" t="s">
        <v>3565</v>
      </c>
      <c r="M838" s="8" t="s">
        <v>3566</v>
      </c>
      <c r="N838" s="8">
        <v>240</v>
      </c>
      <c r="O838" s="8">
        <v>180</v>
      </c>
      <c r="P838" s="8">
        <v>60</v>
      </c>
      <c r="Q838" s="8">
        <v>1</v>
      </c>
      <c r="R838" s="8">
        <v>426</v>
      </c>
      <c r="S838" s="8">
        <v>1590</v>
      </c>
      <c r="T838" s="8">
        <v>1</v>
      </c>
      <c r="U838" s="48">
        <v>52</v>
      </c>
      <c r="V838" s="48">
        <v>142</v>
      </c>
      <c r="W838" s="9" t="s">
        <v>3567</v>
      </c>
      <c r="X838" s="14" t="s">
        <v>1796</v>
      </c>
      <c r="Y838" s="8"/>
    </row>
    <row r="839" ht="42.75" spans="1:25">
      <c r="A839" s="5">
        <v>834</v>
      </c>
      <c r="B839" s="8" t="s">
        <v>32</v>
      </c>
      <c r="C839" s="19" t="s">
        <v>33</v>
      </c>
      <c r="D839" s="19" t="s">
        <v>34</v>
      </c>
      <c r="E839" s="19" t="s">
        <v>3531</v>
      </c>
      <c r="F839" s="19" t="s">
        <v>3568</v>
      </c>
      <c r="G839" s="19" t="s">
        <v>3569</v>
      </c>
      <c r="H839" s="19" t="s">
        <v>38</v>
      </c>
      <c r="I839" s="21" t="s">
        <v>3570</v>
      </c>
      <c r="J839" s="41" t="s">
        <v>1618</v>
      </c>
      <c r="K839" s="41" t="s">
        <v>976</v>
      </c>
      <c r="L839" s="19" t="s">
        <v>3571</v>
      </c>
      <c r="M839" s="21" t="s">
        <v>3572</v>
      </c>
      <c r="N839" s="8">
        <v>80</v>
      </c>
      <c r="O839" s="8">
        <v>60</v>
      </c>
      <c r="P839" s="8">
        <v>20</v>
      </c>
      <c r="Q839" s="52">
        <v>1</v>
      </c>
      <c r="R839" s="52">
        <v>580</v>
      </c>
      <c r="S839" s="52">
        <v>2368</v>
      </c>
      <c r="T839" s="19">
        <v>0</v>
      </c>
      <c r="U839" s="52">
        <v>3</v>
      </c>
      <c r="V839" s="52">
        <v>4</v>
      </c>
      <c r="W839" s="51" t="s">
        <v>3573</v>
      </c>
      <c r="X839" s="8" t="s">
        <v>3133</v>
      </c>
      <c r="Y839" s="8"/>
    </row>
    <row r="840" ht="57" spans="1:25">
      <c r="A840" s="5">
        <v>835</v>
      </c>
      <c r="B840" s="8" t="s">
        <v>32</v>
      </c>
      <c r="C840" s="19" t="s">
        <v>33</v>
      </c>
      <c r="D840" s="19" t="s">
        <v>3530</v>
      </c>
      <c r="E840" s="19" t="s">
        <v>3531</v>
      </c>
      <c r="F840" s="19" t="s">
        <v>3568</v>
      </c>
      <c r="G840" s="19" t="s">
        <v>3574</v>
      </c>
      <c r="H840" s="19" t="s">
        <v>38</v>
      </c>
      <c r="I840" s="21" t="s">
        <v>3575</v>
      </c>
      <c r="J840" s="41" t="s">
        <v>2844</v>
      </c>
      <c r="K840" s="41" t="s">
        <v>976</v>
      </c>
      <c r="L840" s="51" t="s">
        <v>3576</v>
      </c>
      <c r="M840" s="21" t="s">
        <v>3577</v>
      </c>
      <c r="N840" s="8">
        <v>60</v>
      </c>
      <c r="O840" s="8">
        <v>50</v>
      </c>
      <c r="P840" s="8">
        <v>10</v>
      </c>
      <c r="Q840" s="8">
        <v>1</v>
      </c>
      <c r="R840" s="21" t="s">
        <v>863</v>
      </c>
      <c r="S840" s="19">
        <v>580</v>
      </c>
      <c r="T840" s="19">
        <v>0</v>
      </c>
      <c r="U840" s="19">
        <v>3</v>
      </c>
      <c r="V840" s="19">
        <v>7</v>
      </c>
      <c r="W840" s="8" t="s">
        <v>3578</v>
      </c>
      <c r="X840" s="8" t="s">
        <v>3133</v>
      </c>
      <c r="Y840" s="8"/>
    </row>
    <row r="841" ht="57" spans="1:25">
      <c r="A841" s="5">
        <v>836</v>
      </c>
      <c r="B841" s="8" t="s">
        <v>534</v>
      </c>
      <c r="C841" s="19" t="s">
        <v>45</v>
      </c>
      <c r="D841" s="19" t="s">
        <v>3556</v>
      </c>
      <c r="E841" s="19" t="s">
        <v>3531</v>
      </c>
      <c r="F841" s="19" t="s">
        <v>3568</v>
      </c>
      <c r="G841" s="19" t="s">
        <v>3579</v>
      </c>
      <c r="H841" s="19" t="s">
        <v>196</v>
      </c>
      <c r="I841" s="51" t="s">
        <v>3568</v>
      </c>
      <c r="J841" s="41" t="s">
        <v>1618</v>
      </c>
      <c r="K841" s="41" t="s">
        <v>976</v>
      </c>
      <c r="L841" s="51" t="s">
        <v>3576</v>
      </c>
      <c r="M841" s="51" t="s">
        <v>3580</v>
      </c>
      <c r="N841" s="8">
        <v>60</v>
      </c>
      <c r="O841" s="8">
        <v>50</v>
      </c>
      <c r="P841" s="8">
        <v>10</v>
      </c>
      <c r="Q841" s="8">
        <v>1</v>
      </c>
      <c r="R841" s="52">
        <v>580</v>
      </c>
      <c r="S841" s="52">
        <v>2368</v>
      </c>
      <c r="T841" s="19">
        <v>0</v>
      </c>
      <c r="U841" s="52">
        <v>31</v>
      </c>
      <c r="V841" s="52">
        <v>86</v>
      </c>
      <c r="W841" s="51" t="s">
        <v>3581</v>
      </c>
      <c r="X841" s="8" t="s">
        <v>3582</v>
      </c>
      <c r="Y841" s="8"/>
    </row>
    <row r="842" ht="57" spans="1:25">
      <c r="A842" s="5">
        <v>837</v>
      </c>
      <c r="B842" s="8" t="s">
        <v>534</v>
      </c>
      <c r="C842" s="19" t="s">
        <v>45</v>
      </c>
      <c r="D842" s="19" t="s">
        <v>3324</v>
      </c>
      <c r="E842" s="19" t="s">
        <v>3531</v>
      </c>
      <c r="F842" s="19" t="s">
        <v>3583</v>
      </c>
      <c r="G842" s="19" t="s">
        <v>3584</v>
      </c>
      <c r="H842" s="19" t="s">
        <v>38</v>
      </c>
      <c r="I842" s="21" t="s">
        <v>3585</v>
      </c>
      <c r="J842" s="41" t="s">
        <v>1126</v>
      </c>
      <c r="K842" s="41" t="s">
        <v>976</v>
      </c>
      <c r="L842" s="19" t="s">
        <v>3586</v>
      </c>
      <c r="M842" s="8" t="s">
        <v>3587</v>
      </c>
      <c r="N842" s="8">
        <v>6</v>
      </c>
      <c r="O842" s="8">
        <v>6</v>
      </c>
      <c r="P842" s="8">
        <v>0</v>
      </c>
      <c r="Q842" s="8">
        <v>1</v>
      </c>
      <c r="R842" s="21" t="s">
        <v>3588</v>
      </c>
      <c r="S842" s="19">
        <v>1644</v>
      </c>
      <c r="T842" s="19"/>
      <c r="U842" s="19">
        <v>18</v>
      </c>
      <c r="V842" s="19">
        <v>53</v>
      </c>
      <c r="W842" s="8" t="s">
        <v>3589</v>
      </c>
      <c r="X842" s="8" t="s">
        <v>1796</v>
      </c>
      <c r="Y842" s="8"/>
    </row>
    <row r="843" ht="57" spans="1:25">
      <c r="A843" s="5">
        <v>838</v>
      </c>
      <c r="B843" s="8" t="s">
        <v>32</v>
      </c>
      <c r="C843" s="19" t="s">
        <v>33</v>
      </c>
      <c r="D843" s="19" t="s">
        <v>3530</v>
      </c>
      <c r="E843" s="19" t="s">
        <v>3531</v>
      </c>
      <c r="F843" s="19" t="s">
        <v>3583</v>
      </c>
      <c r="G843" s="19" t="s">
        <v>3590</v>
      </c>
      <c r="H843" s="19" t="s">
        <v>38</v>
      </c>
      <c r="I843" s="21" t="s">
        <v>3591</v>
      </c>
      <c r="J843" s="41" t="s">
        <v>1126</v>
      </c>
      <c r="K843" s="41" t="s">
        <v>976</v>
      </c>
      <c r="L843" s="19" t="s">
        <v>3586</v>
      </c>
      <c r="M843" s="8" t="s">
        <v>3592</v>
      </c>
      <c r="N843" s="8">
        <v>131</v>
      </c>
      <c r="O843" s="8">
        <v>131</v>
      </c>
      <c r="P843" s="8">
        <v>0</v>
      </c>
      <c r="Q843" s="8">
        <v>1</v>
      </c>
      <c r="R843" s="21" t="s">
        <v>3593</v>
      </c>
      <c r="S843" s="19">
        <v>565</v>
      </c>
      <c r="T843" s="19"/>
      <c r="U843" s="19">
        <v>3</v>
      </c>
      <c r="V843" s="19">
        <v>10</v>
      </c>
      <c r="W843" s="8" t="s">
        <v>3594</v>
      </c>
      <c r="X843" s="8" t="s">
        <v>1796</v>
      </c>
      <c r="Y843" s="8"/>
    </row>
    <row r="844" ht="42.75" spans="1:25">
      <c r="A844" s="5">
        <v>839</v>
      </c>
      <c r="B844" s="8" t="s">
        <v>32</v>
      </c>
      <c r="C844" s="19" t="s">
        <v>33</v>
      </c>
      <c r="D844" s="19" t="s">
        <v>3530</v>
      </c>
      <c r="E844" s="19" t="s">
        <v>3531</v>
      </c>
      <c r="F844" s="19" t="s">
        <v>3583</v>
      </c>
      <c r="G844" s="19" t="s">
        <v>3595</v>
      </c>
      <c r="H844" s="19" t="s">
        <v>38</v>
      </c>
      <c r="I844" s="21" t="s">
        <v>3596</v>
      </c>
      <c r="J844" s="41" t="s">
        <v>1618</v>
      </c>
      <c r="K844" s="41" t="s">
        <v>976</v>
      </c>
      <c r="L844" s="19" t="s">
        <v>3586</v>
      </c>
      <c r="M844" s="8" t="s">
        <v>3597</v>
      </c>
      <c r="N844" s="9">
        <v>18</v>
      </c>
      <c r="O844" s="9">
        <v>18</v>
      </c>
      <c r="P844" s="8">
        <v>0</v>
      </c>
      <c r="Q844" s="8">
        <v>1</v>
      </c>
      <c r="R844" s="21" t="s">
        <v>3598</v>
      </c>
      <c r="S844" s="19">
        <v>769</v>
      </c>
      <c r="T844" s="19"/>
      <c r="U844" s="19">
        <v>5</v>
      </c>
      <c r="V844" s="19">
        <v>20</v>
      </c>
      <c r="W844" s="8" t="s">
        <v>3599</v>
      </c>
      <c r="X844" s="8" t="s">
        <v>1796</v>
      </c>
      <c r="Y844" s="8"/>
    </row>
    <row r="845" ht="71.25" spans="1:25">
      <c r="A845" s="5">
        <v>840</v>
      </c>
      <c r="B845" s="8" t="s">
        <v>32</v>
      </c>
      <c r="C845" s="19" t="s">
        <v>33</v>
      </c>
      <c r="D845" s="19" t="s">
        <v>3530</v>
      </c>
      <c r="E845" s="19" t="s">
        <v>3531</v>
      </c>
      <c r="F845" s="19" t="s">
        <v>3600</v>
      </c>
      <c r="G845" s="19" t="s">
        <v>3601</v>
      </c>
      <c r="H845" s="19" t="s">
        <v>38</v>
      </c>
      <c r="I845" s="21" t="s">
        <v>3602</v>
      </c>
      <c r="J845" s="41" t="s">
        <v>2129</v>
      </c>
      <c r="K845" s="41" t="s">
        <v>546</v>
      </c>
      <c r="L845" s="19" t="s">
        <v>3603</v>
      </c>
      <c r="M845" s="8" t="s">
        <v>3604</v>
      </c>
      <c r="N845" s="8">
        <v>80</v>
      </c>
      <c r="O845" s="8">
        <v>60</v>
      </c>
      <c r="P845" s="8">
        <v>20</v>
      </c>
      <c r="Q845" s="8">
        <v>1</v>
      </c>
      <c r="R845" s="21" t="s">
        <v>3605</v>
      </c>
      <c r="S845" s="19">
        <v>560</v>
      </c>
      <c r="T845" s="19"/>
      <c r="U845" s="19">
        <v>6</v>
      </c>
      <c r="V845" s="19">
        <v>17</v>
      </c>
      <c r="W845" s="8" t="s">
        <v>3606</v>
      </c>
      <c r="X845" s="8" t="s">
        <v>3540</v>
      </c>
      <c r="Y845" s="8"/>
    </row>
    <row r="846" ht="28.5" spans="1:25">
      <c r="A846" s="5">
        <v>841</v>
      </c>
      <c r="B846" s="8" t="s">
        <v>32</v>
      </c>
      <c r="C846" s="19" t="s">
        <v>33</v>
      </c>
      <c r="D846" s="19" t="s">
        <v>34</v>
      </c>
      <c r="E846" s="19" t="s">
        <v>3531</v>
      </c>
      <c r="F846" s="19" t="s">
        <v>3600</v>
      </c>
      <c r="G846" s="19" t="s">
        <v>3607</v>
      </c>
      <c r="H846" s="19" t="s">
        <v>38</v>
      </c>
      <c r="I846" s="21" t="s">
        <v>3608</v>
      </c>
      <c r="J846" s="41" t="s">
        <v>2129</v>
      </c>
      <c r="K846" s="41" t="s">
        <v>546</v>
      </c>
      <c r="L846" s="19" t="s">
        <v>3609</v>
      </c>
      <c r="M846" s="8" t="s">
        <v>3610</v>
      </c>
      <c r="N846" s="8">
        <v>65</v>
      </c>
      <c r="O846" s="8">
        <v>50</v>
      </c>
      <c r="P846" s="8">
        <v>15</v>
      </c>
      <c r="Q846" s="8">
        <v>1</v>
      </c>
      <c r="R846" s="21" t="s">
        <v>637</v>
      </c>
      <c r="S846" s="19">
        <v>370</v>
      </c>
      <c r="T846" s="19"/>
      <c r="U846" s="19">
        <v>6</v>
      </c>
      <c r="V846" s="19">
        <v>15</v>
      </c>
      <c r="W846" s="8" t="s">
        <v>3611</v>
      </c>
      <c r="X846" s="8" t="s">
        <v>3540</v>
      </c>
      <c r="Y846" s="8"/>
    </row>
    <row r="847" ht="57" spans="1:25">
      <c r="A847" s="5">
        <v>842</v>
      </c>
      <c r="B847" s="8" t="s">
        <v>534</v>
      </c>
      <c r="C847" s="19" t="s">
        <v>45</v>
      </c>
      <c r="D847" s="19" t="s">
        <v>275</v>
      </c>
      <c r="E847" s="19" t="s">
        <v>3531</v>
      </c>
      <c r="F847" s="19" t="s">
        <v>3600</v>
      </c>
      <c r="G847" s="19" t="s">
        <v>3612</v>
      </c>
      <c r="H847" s="19" t="s">
        <v>38</v>
      </c>
      <c r="I847" s="51" t="s">
        <v>3600</v>
      </c>
      <c r="J847" s="41" t="s">
        <v>2129</v>
      </c>
      <c r="K847" s="41" t="s">
        <v>546</v>
      </c>
      <c r="L847" s="51" t="s">
        <v>3613</v>
      </c>
      <c r="M847" s="51" t="s">
        <v>3614</v>
      </c>
      <c r="N847" s="8">
        <v>60</v>
      </c>
      <c r="O847" s="8">
        <v>50</v>
      </c>
      <c r="P847" s="8">
        <v>10</v>
      </c>
      <c r="Q847" s="8">
        <v>1</v>
      </c>
      <c r="R847" s="52">
        <v>588</v>
      </c>
      <c r="S847" s="52">
        <v>2341</v>
      </c>
      <c r="T847" s="19"/>
      <c r="U847" s="19">
        <v>34</v>
      </c>
      <c r="V847" s="19">
        <v>81</v>
      </c>
      <c r="W847" s="51" t="s">
        <v>3615</v>
      </c>
      <c r="X847" s="8" t="s">
        <v>3582</v>
      </c>
      <c r="Y847" s="8"/>
    </row>
    <row r="848" ht="57" spans="1:25">
      <c r="A848" s="5">
        <v>843</v>
      </c>
      <c r="B848" s="8" t="s">
        <v>32</v>
      </c>
      <c r="C848" s="19" t="s">
        <v>33</v>
      </c>
      <c r="D848" s="19" t="s">
        <v>3530</v>
      </c>
      <c r="E848" s="19" t="s">
        <v>3531</v>
      </c>
      <c r="F848" s="19" t="s">
        <v>3616</v>
      </c>
      <c r="G848" s="19" t="s">
        <v>3617</v>
      </c>
      <c r="H848" s="19" t="s">
        <v>38</v>
      </c>
      <c r="I848" s="21" t="s">
        <v>3618</v>
      </c>
      <c r="J848" s="41" t="s">
        <v>2129</v>
      </c>
      <c r="K848" s="41" t="s">
        <v>546</v>
      </c>
      <c r="L848" s="19" t="s">
        <v>3619</v>
      </c>
      <c r="M848" s="8" t="s">
        <v>3620</v>
      </c>
      <c r="N848" s="8">
        <v>60</v>
      </c>
      <c r="O848" s="8">
        <v>50</v>
      </c>
      <c r="P848" s="8">
        <v>10</v>
      </c>
      <c r="Q848" s="8">
        <v>1</v>
      </c>
      <c r="R848" s="21" t="s">
        <v>3621</v>
      </c>
      <c r="S848" s="19">
        <v>723</v>
      </c>
      <c r="T848" s="19"/>
      <c r="U848" s="19">
        <v>2</v>
      </c>
      <c r="V848" s="19">
        <v>8</v>
      </c>
      <c r="W848" s="8" t="s">
        <v>3622</v>
      </c>
      <c r="X848" s="8" t="s">
        <v>1796</v>
      </c>
      <c r="Y848" s="8"/>
    </row>
    <row r="849" ht="42.75" spans="1:25">
      <c r="A849" s="5">
        <v>844</v>
      </c>
      <c r="B849" s="8" t="s">
        <v>534</v>
      </c>
      <c r="C849" s="19" t="s">
        <v>45</v>
      </c>
      <c r="D849" s="19" t="s">
        <v>3556</v>
      </c>
      <c r="E849" s="19" t="s">
        <v>3531</v>
      </c>
      <c r="F849" s="19" t="s">
        <v>3616</v>
      </c>
      <c r="G849" s="19" t="s">
        <v>3623</v>
      </c>
      <c r="H849" s="19" t="s">
        <v>38</v>
      </c>
      <c r="I849" s="21" t="s">
        <v>3624</v>
      </c>
      <c r="J849" s="41" t="s">
        <v>3625</v>
      </c>
      <c r="K849" s="41" t="s">
        <v>546</v>
      </c>
      <c r="L849" s="19" t="s">
        <v>3619</v>
      </c>
      <c r="M849" s="8" t="s">
        <v>3626</v>
      </c>
      <c r="N849" s="8">
        <v>50</v>
      </c>
      <c r="O849" s="8">
        <v>40</v>
      </c>
      <c r="P849" s="8">
        <v>10</v>
      </c>
      <c r="Q849" s="8">
        <v>1</v>
      </c>
      <c r="R849" s="21" t="s">
        <v>3627</v>
      </c>
      <c r="S849" s="19">
        <v>895</v>
      </c>
      <c r="T849" s="19"/>
      <c r="U849" s="19">
        <v>7</v>
      </c>
      <c r="V849" s="19">
        <v>31</v>
      </c>
      <c r="W849" s="8" t="s">
        <v>3628</v>
      </c>
      <c r="X849" s="8" t="s">
        <v>1796</v>
      </c>
      <c r="Y849" s="8"/>
    </row>
    <row r="850" ht="57" spans="1:25">
      <c r="A850" s="5">
        <v>845</v>
      </c>
      <c r="B850" s="8" t="s">
        <v>32</v>
      </c>
      <c r="C850" s="19" t="s">
        <v>33</v>
      </c>
      <c r="D850" s="19" t="s">
        <v>34</v>
      </c>
      <c r="E850" s="19" t="s">
        <v>3531</v>
      </c>
      <c r="F850" s="19" t="s">
        <v>3616</v>
      </c>
      <c r="G850" s="19" t="s">
        <v>3629</v>
      </c>
      <c r="H850" s="19" t="s">
        <v>38</v>
      </c>
      <c r="I850" s="21" t="s">
        <v>3630</v>
      </c>
      <c r="J850" s="41" t="s">
        <v>3631</v>
      </c>
      <c r="K850" s="41" t="s">
        <v>546</v>
      </c>
      <c r="L850" s="19" t="s">
        <v>3632</v>
      </c>
      <c r="M850" s="8" t="s">
        <v>3633</v>
      </c>
      <c r="N850" s="8">
        <v>65</v>
      </c>
      <c r="O850" s="8">
        <v>45</v>
      </c>
      <c r="P850" s="8">
        <v>20</v>
      </c>
      <c r="Q850" s="8">
        <v>1</v>
      </c>
      <c r="R850" s="21" t="s">
        <v>3634</v>
      </c>
      <c r="S850" s="19">
        <v>359</v>
      </c>
      <c r="T850" s="19"/>
      <c r="U850" s="19">
        <v>10</v>
      </c>
      <c r="V850" s="19">
        <v>29</v>
      </c>
      <c r="W850" s="8" t="s">
        <v>3635</v>
      </c>
      <c r="X850" s="8" t="s">
        <v>1796</v>
      </c>
      <c r="Y850" s="8"/>
    </row>
    <row r="851" ht="57" spans="1:25">
      <c r="A851" s="5">
        <v>846</v>
      </c>
      <c r="B851" s="8" t="s">
        <v>32</v>
      </c>
      <c r="C851" s="19" t="s">
        <v>33</v>
      </c>
      <c r="D851" s="19" t="s">
        <v>3530</v>
      </c>
      <c r="E851" s="19" t="s">
        <v>3531</v>
      </c>
      <c r="F851" s="19" t="s">
        <v>3636</v>
      </c>
      <c r="G851" s="19" t="s">
        <v>3637</v>
      </c>
      <c r="H851" s="19" t="s">
        <v>38</v>
      </c>
      <c r="I851" s="21" t="s">
        <v>3638</v>
      </c>
      <c r="J851" s="41" t="s">
        <v>1618</v>
      </c>
      <c r="K851" s="8">
        <v>2023.11</v>
      </c>
      <c r="L851" s="19" t="s">
        <v>3639</v>
      </c>
      <c r="M851" s="8" t="s">
        <v>3640</v>
      </c>
      <c r="N851" s="9">
        <v>80</v>
      </c>
      <c r="O851" s="9">
        <v>50</v>
      </c>
      <c r="P851" s="9">
        <v>30</v>
      </c>
      <c r="Q851" s="8">
        <v>1</v>
      </c>
      <c r="R851" s="21" t="s">
        <v>3641</v>
      </c>
      <c r="S851" s="19">
        <v>2388</v>
      </c>
      <c r="T851" s="19"/>
      <c r="U851" s="19">
        <v>27</v>
      </c>
      <c r="V851" s="19">
        <v>73</v>
      </c>
      <c r="W851" s="8" t="s">
        <v>3642</v>
      </c>
      <c r="X851" s="8" t="s">
        <v>3133</v>
      </c>
      <c r="Y851" s="8"/>
    </row>
    <row r="852" ht="42.75" spans="1:25">
      <c r="A852" s="5">
        <v>847</v>
      </c>
      <c r="B852" s="7" t="s">
        <v>32</v>
      </c>
      <c r="C852" s="19" t="s">
        <v>33</v>
      </c>
      <c r="D852" s="19" t="s">
        <v>3643</v>
      </c>
      <c r="E852" s="19" t="s">
        <v>3531</v>
      </c>
      <c r="F852" s="19" t="s">
        <v>3636</v>
      </c>
      <c r="G852" s="19" t="s">
        <v>3644</v>
      </c>
      <c r="H852" s="19" t="s">
        <v>196</v>
      </c>
      <c r="I852" s="23" t="s">
        <v>3645</v>
      </c>
      <c r="J852" s="41" t="s">
        <v>1618</v>
      </c>
      <c r="K852" s="41" t="s">
        <v>1138</v>
      </c>
      <c r="L852" s="19" t="s">
        <v>3646</v>
      </c>
      <c r="M852" s="7" t="s">
        <v>3647</v>
      </c>
      <c r="N852" s="9">
        <v>70</v>
      </c>
      <c r="O852" s="9">
        <v>50</v>
      </c>
      <c r="P852" s="9">
        <v>20</v>
      </c>
      <c r="Q852" s="7">
        <v>1</v>
      </c>
      <c r="R852" s="23" t="s">
        <v>3641</v>
      </c>
      <c r="S852" s="19">
        <v>2388</v>
      </c>
      <c r="T852" s="19"/>
      <c r="U852" s="19">
        <v>27</v>
      </c>
      <c r="V852" s="19">
        <v>73</v>
      </c>
      <c r="W852" s="7" t="s">
        <v>533</v>
      </c>
      <c r="X852" s="7" t="s">
        <v>3133</v>
      </c>
      <c r="Y852" s="8"/>
    </row>
    <row r="853" ht="85.5" spans="1:25">
      <c r="A853" s="5">
        <v>848</v>
      </c>
      <c r="B853" s="8" t="s">
        <v>32</v>
      </c>
      <c r="C853" s="19" t="s">
        <v>33</v>
      </c>
      <c r="D853" s="8" t="s">
        <v>34</v>
      </c>
      <c r="E853" s="19" t="s">
        <v>3531</v>
      </c>
      <c r="F853" s="19" t="s">
        <v>3636</v>
      </c>
      <c r="G853" s="8" t="s">
        <v>3648</v>
      </c>
      <c r="H853" s="8" t="s">
        <v>38</v>
      </c>
      <c r="I853" s="8" t="s">
        <v>3649</v>
      </c>
      <c r="J853" s="8">
        <v>2023.3</v>
      </c>
      <c r="K853" s="8" t="s">
        <v>3650</v>
      </c>
      <c r="L853" s="8" t="s">
        <v>3651</v>
      </c>
      <c r="M853" s="8" t="s">
        <v>3652</v>
      </c>
      <c r="N853" s="9">
        <v>100</v>
      </c>
      <c r="O853" s="9">
        <v>60</v>
      </c>
      <c r="P853" s="9">
        <v>40</v>
      </c>
      <c r="Q853" s="8">
        <v>1</v>
      </c>
      <c r="R853" s="8">
        <v>150</v>
      </c>
      <c r="S853" s="8">
        <v>600</v>
      </c>
      <c r="T853" s="8"/>
      <c r="U853" s="8">
        <v>27</v>
      </c>
      <c r="V853" s="8">
        <v>73</v>
      </c>
      <c r="W853" s="8" t="s">
        <v>3653</v>
      </c>
      <c r="X853" s="8" t="s">
        <v>3133</v>
      </c>
      <c r="Y853" s="8"/>
    </row>
    <row r="854" ht="28.5" spans="1:25">
      <c r="A854" s="5">
        <v>849</v>
      </c>
      <c r="B854" s="8" t="s">
        <v>534</v>
      </c>
      <c r="C854" s="19" t="s">
        <v>45</v>
      </c>
      <c r="D854" s="19" t="s">
        <v>3324</v>
      </c>
      <c r="E854" s="19" t="s">
        <v>3531</v>
      </c>
      <c r="F854" s="19" t="s">
        <v>3636</v>
      </c>
      <c r="G854" s="19" t="s">
        <v>3654</v>
      </c>
      <c r="H854" s="19" t="s">
        <v>196</v>
      </c>
      <c r="I854" s="21" t="s">
        <v>3655</v>
      </c>
      <c r="J854" s="8">
        <v>2023.3</v>
      </c>
      <c r="K854" s="41" t="s">
        <v>1138</v>
      </c>
      <c r="L854" s="19" t="s">
        <v>3639</v>
      </c>
      <c r="M854" s="8" t="s">
        <v>3656</v>
      </c>
      <c r="N854" s="9">
        <v>150</v>
      </c>
      <c r="O854" s="9">
        <v>50</v>
      </c>
      <c r="P854" s="9">
        <v>100</v>
      </c>
      <c r="Q854" s="8">
        <v>1</v>
      </c>
      <c r="R854" s="21" t="s">
        <v>3641</v>
      </c>
      <c r="S854" s="19">
        <v>2388</v>
      </c>
      <c r="T854" s="19"/>
      <c r="U854" s="19">
        <v>27</v>
      </c>
      <c r="V854" s="19">
        <v>73</v>
      </c>
      <c r="W854" s="8" t="s">
        <v>3657</v>
      </c>
      <c r="X854" s="8" t="s">
        <v>3133</v>
      </c>
      <c r="Y854" s="8"/>
    </row>
    <row r="855" ht="42.75" spans="1:25">
      <c r="A855" s="5">
        <v>850</v>
      </c>
      <c r="B855" s="8" t="s">
        <v>534</v>
      </c>
      <c r="C855" s="19" t="s">
        <v>151</v>
      </c>
      <c r="D855" s="19" t="s">
        <v>328</v>
      </c>
      <c r="E855" s="19" t="s">
        <v>3531</v>
      </c>
      <c r="F855" s="19" t="s">
        <v>3636</v>
      </c>
      <c r="G855" s="19" t="s">
        <v>3658</v>
      </c>
      <c r="H855" s="19" t="s">
        <v>196</v>
      </c>
      <c r="I855" s="21" t="s">
        <v>3659</v>
      </c>
      <c r="J855" s="8">
        <v>2023.3</v>
      </c>
      <c r="K855" s="41" t="s">
        <v>976</v>
      </c>
      <c r="L855" s="19" t="s">
        <v>3660</v>
      </c>
      <c r="M855" s="8" t="s">
        <v>3661</v>
      </c>
      <c r="N855" s="11">
        <v>100</v>
      </c>
      <c r="O855" s="11">
        <v>50</v>
      </c>
      <c r="P855" s="11">
        <v>50</v>
      </c>
      <c r="Q855" s="8">
        <v>1</v>
      </c>
      <c r="R855" s="21" t="s">
        <v>3641</v>
      </c>
      <c r="S855" s="19">
        <v>2388</v>
      </c>
      <c r="T855" s="19"/>
      <c r="U855" s="19">
        <v>27</v>
      </c>
      <c r="V855" s="19">
        <v>73</v>
      </c>
      <c r="W855" s="8" t="s">
        <v>593</v>
      </c>
      <c r="X855" s="8" t="s">
        <v>3133</v>
      </c>
      <c r="Y855" s="8"/>
    </row>
    <row r="856" ht="57" spans="1:25">
      <c r="A856" s="5">
        <v>851</v>
      </c>
      <c r="B856" s="8" t="s">
        <v>534</v>
      </c>
      <c r="C856" s="19" t="s">
        <v>151</v>
      </c>
      <c r="D856" s="19" t="s">
        <v>3662</v>
      </c>
      <c r="E856" s="19" t="s">
        <v>3531</v>
      </c>
      <c r="F856" s="19" t="s">
        <v>3636</v>
      </c>
      <c r="G856" s="19" t="s">
        <v>3663</v>
      </c>
      <c r="H856" s="19" t="s">
        <v>38</v>
      </c>
      <c r="I856" s="21" t="s">
        <v>3664</v>
      </c>
      <c r="J856" s="41" t="s">
        <v>1595</v>
      </c>
      <c r="K856" s="41" t="s">
        <v>1589</v>
      </c>
      <c r="L856" s="19" t="s">
        <v>3639</v>
      </c>
      <c r="M856" s="8" t="s">
        <v>3665</v>
      </c>
      <c r="N856" s="11">
        <v>100</v>
      </c>
      <c r="O856" s="11">
        <v>50</v>
      </c>
      <c r="P856" s="11">
        <v>50</v>
      </c>
      <c r="Q856" s="8">
        <v>1</v>
      </c>
      <c r="R856" s="21" t="s">
        <v>3641</v>
      </c>
      <c r="S856" s="19">
        <v>2388</v>
      </c>
      <c r="T856" s="19"/>
      <c r="U856" s="19">
        <v>27</v>
      </c>
      <c r="V856" s="19">
        <v>73</v>
      </c>
      <c r="W856" s="8" t="s">
        <v>593</v>
      </c>
      <c r="X856" s="8" t="s">
        <v>3133</v>
      </c>
      <c r="Y856" s="8"/>
    </row>
    <row r="857" ht="42.75" spans="1:25">
      <c r="A857" s="5">
        <v>852</v>
      </c>
      <c r="B857" s="8" t="s">
        <v>534</v>
      </c>
      <c r="C857" s="8" t="s">
        <v>3666</v>
      </c>
      <c r="D857" s="8" t="s">
        <v>3667</v>
      </c>
      <c r="E857" s="19" t="s">
        <v>3531</v>
      </c>
      <c r="F857" s="19" t="s">
        <v>3636</v>
      </c>
      <c r="G857" s="8" t="s">
        <v>3668</v>
      </c>
      <c r="H857" s="8" t="s">
        <v>38</v>
      </c>
      <c r="I857" s="8" t="s">
        <v>3669</v>
      </c>
      <c r="J857" s="8">
        <v>2023.4</v>
      </c>
      <c r="K857" s="8">
        <v>2023.11</v>
      </c>
      <c r="L857" s="8" t="s">
        <v>3639</v>
      </c>
      <c r="M857" s="8" t="s">
        <v>3670</v>
      </c>
      <c r="N857" s="11">
        <v>100</v>
      </c>
      <c r="O857" s="11">
        <v>50</v>
      </c>
      <c r="P857" s="11">
        <v>50</v>
      </c>
      <c r="Q857" s="8">
        <v>1</v>
      </c>
      <c r="R857" s="8">
        <v>578</v>
      </c>
      <c r="S857" s="8">
        <v>2388</v>
      </c>
      <c r="T857" s="8"/>
      <c r="U857" s="8">
        <v>27</v>
      </c>
      <c r="V857" s="8">
        <v>73</v>
      </c>
      <c r="W857" s="8" t="s">
        <v>3671</v>
      </c>
      <c r="X857" s="8" t="s">
        <v>3133</v>
      </c>
      <c r="Y857" s="8"/>
    </row>
    <row r="858" ht="57" spans="1:25">
      <c r="A858" s="5">
        <v>853</v>
      </c>
      <c r="B858" s="8" t="s">
        <v>32</v>
      </c>
      <c r="C858" s="19" t="s">
        <v>33</v>
      </c>
      <c r="D858" s="19" t="s">
        <v>34</v>
      </c>
      <c r="E858" s="19" t="s">
        <v>3531</v>
      </c>
      <c r="F858" s="19" t="s">
        <v>3672</v>
      </c>
      <c r="G858" s="19" t="s">
        <v>3673</v>
      </c>
      <c r="H858" s="19" t="s">
        <v>38</v>
      </c>
      <c r="I858" s="21" t="s">
        <v>3674</v>
      </c>
      <c r="J858" s="41" t="s">
        <v>1618</v>
      </c>
      <c r="K858" s="41" t="s">
        <v>976</v>
      </c>
      <c r="L858" s="19" t="s">
        <v>3675</v>
      </c>
      <c r="M858" s="21" t="s">
        <v>3676</v>
      </c>
      <c r="N858" s="8">
        <v>210</v>
      </c>
      <c r="O858" s="8">
        <v>180</v>
      </c>
      <c r="P858" s="8">
        <v>30</v>
      </c>
      <c r="Q858" s="8">
        <v>1</v>
      </c>
      <c r="R858" s="21" t="s">
        <v>3677</v>
      </c>
      <c r="S858" s="19">
        <v>610</v>
      </c>
      <c r="T858" s="19"/>
      <c r="U858" s="19">
        <v>10</v>
      </c>
      <c r="V858" s="19">
        <v>25</v>
      </c>
      <c r="W858" s="51" t="s">
        <v>3573</v>
      </c>
      <c r="X858" s="8" t="s">
        <v>3133</v>
      </c>
      <c r="Y858" s="8"/>
    </row>
    <row r="859" ht="57" spans="1:25">
      <c r="A859" s="5">
        <v>854</v>
      </c>
      <c r="B859" s="8" t="s">
        <v>32</v>
      </c>
      <c r="C859" s="19" t="s">
        <v>33</v>
      </c>
      <c r="D859" s="19" t="s">
        <v>3530</v>
      </c>
      <c r="E859" s="19" t="s">
        <v>3531</v>
      </c>
      <c r="F859" s="19" t="s">
        <v>3672</v>
      </c>
      <c r="G859" s="19" t="s">
        <v>3678</v>
      </c>
      <c r="H859" s="19" t="s">
        <v>38</v>
      </c>
      <c r="I859" s="21" t="s">
        <v>3679</v>
      </c>
      <c r="J859" s="41" t="s">
        <v>2844</v>
      </c>
      <c r="K859" s="41" t="s">
        <v>976</v>
      </c>
      <c r="L859" s="51" t="s">
        <v>3680</v>
      </c>
      <c r="M859" s="21" t="s">
        <v>3681</v>
      </c>
      <c r="N859" s="8">
        <v>120</v>
      </c>
      <c r="O859" s="8">
        <v>100</v>
      </c>
      <c r="P859" s="8">
        <v>20</v>
      </c>
      <c r="Q859" s="8">
        <v>1</v>
      </c>
      <c r="R859" s="21" t="s">
        <v>863</v>
      </c>
      <c r="S859" s="19">
        <v>580</v>
      </c>
      <c r="T859" s="19"/>
      <c r="U859" s="19">
        <v>12</v>
      </c>
      <c r="V859" s="19">
        <v>19</v>
      </c>
      <c r="W859" s="8" t="s">
        <v>3578</v>
      </c>
      <c r="X859" s="8" t="s">
        <v>3133</v>
      </c>
      <c r="Y859" s="8"/>
    </row>
    <row r="860" ht="42.75" spans="1:25">
      <c r="A860" s="5">
        <v>855</v>
      </c>
      <c r="B860" s="8" t="s">
        <v>534</v>
      </c>
      <c r="C860" s="19" t="s">
        <v>45</v>
      </c>
      <c r="D860" s="19" t="s">
        <v>3556</v>
      </c>
      <c r="E860" s="19" t="s">
        <v>3531</v>
      </c>
      <c r="F860" s="19" t="s">
        <v>3672</v>
      </c>
      <c r="G860" s="19" t="s">
        <v>3682</v>
      </c>
      <c r="H860" s="19" t="s">
        <v>196</v>
      </c>
      <c r="I860" s="51" t="s">
        <v>3672</v>
      </c>
      <c r="J860" s="41" t="s">
        <v>1618</v>
      </c>
      <c r="K860" s="41" t="s">
        <v>976</v>
      </c>
      <c r="L860" s="51" t="s">
        <v>3680</v>
      </c>
      <c r="M860" s="51" t="s">
        <v>3683</v>
      </c>
      <c r="N860" s="8">
        <v>60</v>
      </c>
      <c r="O860" s="8">
        <v>50</v>
      </c>
      <c r="P860" s="8">
        <v>10</v>
      </c>
      <c r="Q860" s="8">
        <v>1</v>
      </c>
      <c r="R860" s="21" t="s">
        <v>3684</v>
      </c>
      <c r="S860" s="19">
        <v>2000</v>
      </c>
      <c r="T860" s="19"/>
      <c r="U860" s="19">
        <v>25</v>
      </c>
      <c r="V860" s="19">
        <v>52</v>
      </c>
      <c r="W860" s="51" t="s">
        <v>3685</v>
      </c>
      <c r="X860" s="8" t="s">
        <v>3582</v>
      </c>
      <c r="Y860" s="8"/>
    </row>
    <row r="861" ht="57" spans="1:25">
      <c r="A861" s="5">
        <v>856</v>
      </c>
      <c r="B861" s="8" t="s">
        <v>534</v>
      </c>
      <c r="C861" s="19" t="s">
        <v>45</v>
      </c>
      <c r="D861" s="19" t="s">
        <v>3324</v>
      </c>
      <c r="E861" s="19" t="s">
        <v>3531</v>
      </c>
      <c r="F861" s="19" t="s">
        <v>3686</v>
      </c>
      <c r="G861" s="19" t="s">
        <v>3687</v>
      </c>
      <c r="H861" s="19" t="s">
        <v>38</v>
      </c>
      <c r="I861" s="19" t="s">
        <v>3686</v>
      </c>
      <c r="J861" s="19" t="s">
        <v>1618</v>
      </c>
      <c r="K861" s="19" t="s">
        <v>1138</v>
      </c>
      <c r="L861" s="19" t="s">
        <v>3688</v>
      </c>
      <c r="M861" s="19" t="s">
        <v>3689</v>
      </c>
      <c r="N861" s="19">
        <v>20</v>
      </c>
      <c r="O861" s="19">
        <v>15</v>
      </c>
      <c r="P861" s="19">
        <v>5</v>
      </c>
      <c r="Q861" s="19">
        <v>1</v>
      </c>
      <c r="R861" s="19" t="s">
        <v>648</v>
      </c>
      <c r="S861" s="19">
        <v>200</v>
      </c>
      <c r="T861" s="19">
        <v>1</v>
      </c>
      <c r="U861" s="19">
        <v>20</v>
      </c>
      <c r="V861" s="19">
        <v>80</v>
      </c>
      <c r="W861" s="51" t="s">
        <v>3690</v>
      </c>
      <c r="X861" s="8" t="s">
        <v>1796</v>
      </c>
      <c r="Y861" s="8"/>
    </row>
    <row r="862" ht="57" spans="1:25">
      <c r="A862" s="5">
        <v>857</v>
      </c>
      <c r="B862" s="8" t="s">
        <v>534</v>
      </c>
      <c r="C862" s="19" t="s">
        <v>45</v>
      </c>
      <c r="D862" s="19" t="s">
        <v>3556</v>
      </c>
      <c r="E862" s="19" t="s">
        <v>3531</v>
      </c>
      <c r="F862" s="19" t="s">
        <v>3686</v>
      </c>
      <c r="G862" s="19" t="s">
        <v>3691</v>
      </c>
      <c r="H862" s="19" t="s">
        <v>38</v>
      </c>
      <c r="I862" s="19" t="s">
        <v>3686</v>
      </c>
      <c r="J862" s="19">
        <v>2023.3</v>
      </c>
      <c r="K862" s="19" t="s">
        <v>976</v>
      </c>
      <c r="L862" s="19" t="s">
        <v>3688</v>
      </c>
      <c r="M862" s="19" t="s">
        <v>3692</v>
      </c>
      <c r="N862" s="19">
        <v>60</v>
      </c>
      <c r="O862" s="19">
        <v>50</v>
      </c>
      <c r="P862" s="19">
        <v>10</v>
      </c>
      <c r="Q862" s="19">
        <v>1</v>
      </c>
      <c r="R862" s="19">
        <v>116</v>
      </c>
      <c r="S862" s="19">
        <v>290</v>
      </c>
      <c r="T862" s="19">
        <v>1</v>
      </c>
      <c r="U862" s="19">
        <v>28</v>
      </c>
      <c r="V862" s="19">
        <v>104</v>
      </c>
      <c r="W862" s="51" t="s">
        <v>3690</v>
      </c>
      <c r="X862" s="8" t="s">
        <v>1796</v>
      </c>
      <c r="Y862" s="8"/>
    </row>
    <row r="863" ht="42.75" spans="1:25">
      <c r="A863" s="5">
        <v>858</v>
      </c>
      <c r="B863" s="8" t="s">
        <v>32</v>
      </c>
      <c r="C863" s="19" t="s">
        <v>33</v>
      </c>
      <c r="D863" s="19" t="s">
        <v>3530</v>
      </c>
      <c r="E863" s="19" t="s">
        <v>3531</v>
      </c>
      <c r="F863" s="19" t="s">
        <v>3686</v>
      </c>
      <c r="G863" s="19" t="s">
        <v>3693</v>
      </c>
      <c r="H863" s="19" t="s">
        <v>38</v>
      </c>
      <c r="I863" s="19" t="s">
        <v>3686</v>
      </c>
      <c r="J863" s="19">
        <v>2023.3</v>
      </c>
      <c r="K863" s="19" t="s">
        <v>976</v>
      </c>
      <c r="L863" s="19" t="s">
        <v>3694</v>
      </c>
      <c r="M863" s="8" t="s">
        <v>3695</v>
      </c>
      <c r="N863" s="8">
        <v>80</v>
      </c>
      <c r="O863" s="8">
        <v>50</v>
      </c>
      <c r="P863" s="8">
        <v>30</v>
      </c>
      <c r="Q863" s="8">
        <v>1</v>
      </c>
      <c r="R863" s="19" t="s">
        <v>3696</v>
      </c>
      <c r="S863" s="19">
        <v>2000</v>
      </c>
      <c r="T863" s="19">
        <v>1</v>
      </c>
      <c r="U863" s="19">
        <v>50</v>
      </c>
      <c r="V863" s="19">
        <v>136</v>
      </c>
      <c r="W863" s="8" t="s">
        <v>3697</v>
      </c>
      <c r="X863" s="8" t="s">
        <v>1796</v>
      </c>
      <c r="Y863" s="8"/>
    </row>
    <row r="864" ht="57" spans="1:25">
      <c r="A864" s="5">
        <v>859</v>
      </c>
      <c r="B864" s="8" t="s">
        <v>32</v>
      </c>
      <c r="C864" s="19" t="s">
        <v>33</v>
      </c>
      <c r="D864" s="19" t="s">
        <v>34</v>
      </c>
      <c r="E864" s="19" t="s">
        <v>3531</v>
      </c>
      <c r="F864" s="19" t="s">
        <v>3686</v>
      </c>
      <c r="G864" s="19" t="s">
        <v>3698</v>
      </c>
      <c r="H864" s="19" t="s">
        <v>38</v>
      </c>
      <c r="I864" s="19" t="s">
        <v>3686</v>
      </c>
      <c r="J864" s="19">
        <v>2023.3</v>
      </c>
      <c r="K864" s="19" t="s">
        <v>976</v>
      </c>
      <c r="L864" s="19" t="s">
        <v>3699</v>
      </c>
      <c r="M864" s="8" t="s">
        <v>3700</v>
      </c>
      <c r="N864" s="8">
        <v>200</v>
      </c>
      <c r="O864" s="8">
        <v>150</v>
      </c>
      <c r="P864" s="8">
        <v>50</v>
      </c>
      <c r="Q864" s="8">
        <v>1</v>
      </c>
      <c r="R864" s="19" t="s">
        <v>3701</v>
      </c>
      <c r="S864" s="19">
        <v>2000</v>
      </c>
      <c r="T864" s="19">
        <v>1</v>
      </c>
      <c r="U864" s="19">
        <v>50</v>
      </c>
      <c r="V864" s="19">
        <v>136</v>
      </c>
      <c r="W864" s="8" t="s">
        <v>3702</v>
      </c>
      <c r="X864" s="14" t="s">
        <v>1796</v>
      </c>
      <c r="Y864" s="8"/>
    </row>
    <row r="865" ht="42.75" spans="1:25">
      <c r="A865" s="5">
        <v>860</v>
      </c>
      <c r="B865" s="8" t="s">
        <v>32</v>
      </c>
      <c r="C865" s="19" t="s">
        <v>33</v>
      </c>
      <c r="D865" s="19" t="s">
        <v>3530</v>
      </c>
      <c r="E865" s="19" t="s">
        <v>3531</v>
      </c>
      <c r="F865" s="19" t="s">
        <v>3686</v>
      </c>
      <c r="G865" s="19" t="s">
        <v>3703</v>
      </c>
      <c r="H865" s="19" t="s">
        <v>38</v>
      </c>
      <c r="I865" s="19" t="s">
        <v>3686</v>
      </c>
      <c r="J865" s="19">
        <v>2023.3</v>
      </c>
      <c r="K865" s="19" t="s">
        <v>976</v>
      </c>
      <c r="L865" s="19" t="s">
        <v>3688</v>
      </c>
      <c r="M865" s="8" t="s">
        <v>3704</v>
      </c>
      <c r="N865" s="8">
        <v>210</v>
      </c>
      <c r="O865" s="8">
        <v>210</v>
      </c>
      <c r="P865" s="8"/>
      <c r="Q865" s="8">
        <v>1</v>
      </c>
      <c r="R865" s="21" t="s">
        <v>3705</v>
      </c>
      <c r="S865" s="19">
        <v>2268</v>
      </c>
      <c r="T865" s="19">
        <v>1</v>
      </c>
      <c r="U865" s="19">
        <v>50</v>
      </c>
      <c r="V865" s="19">
        <v>136</v>
      </c>
      <c r="W865" s="8" t="s">
        <v>3697</v>
      </c>
      <c r="X865" s="14" t="s">
        <v>1796</v>
      </c>
      <c r="Y865" s="8"/>
    </row>
    <row r="866" ht="28.5" spans="1:25">
      <c r="A866" s="5">
        <v>861</v>
      </c>
      <c r="B866" s="19" t="s">
        <v>32</v>
      </c>
      <c r="C866" s="19" t="s">
        <v>33</v>
      </c>
      <c r="D866" s="19" t="s">
        <v>34</v>
      </c>
      <c r="E866" s="19" t="s">
        <v>3531</v>
      </c>
      <c r="F866" s="19" t="s">
        <v>3706</v>
      </c>
      <c r="G866" s="19" t="s">
        <v>3707</v>
      </c>
      <c r="H866" s="19" t="s">
        <v>38</v>
      </c>
      <c r="I866" s="21" t="s">
        <v>3708</v>
      </c>
      <c r="J866" s="8" t="s">
        <v>1051</v>
      </c>
      <c r="K866" s="8" t="s">
        <v>1059</v>
      </c>
      <c r="L866" s="19" t="s">
        <v>3709</v>
      </c>
      <c r="M866" s="8" t="s">
        <v>3710</v>
      </c>
      <c r="N866" s="8">
        <v>40</v>
      </c>
      <c r="O866" s="8">
        <v>30</v>
      </c>
      <c r="P866" s="8">
        <v>10</v>
      </c>
      <c r="Q866" s="8">
        <v>1</v>
      </c>
      <c r="R866" s="21" t="s">
        <v>837</v>
      </c>
      <c r="S866" s="19">
        <v>62</v>
      </c>
      <c r="T866" s="19"/>
      <c r="U866" s="19">
        <v>2</v>
      </c>
      <c r="V866" s="19">
        <v>3</v>
      </c>
      <c r="W866" s="51" t="s">
        <v>3573</v>
      </c>
      <c r="X866" s="8" t="s">
        <v>1796</v>
      </c>
      <c r="Y866" s="8"/>
    </row>
    <row r="867" ht="57" spans="1:25">
      <c r="A867" s="5">
        <v>862</v>
      </c>
      <c r="B867" s="19" t="s">
        <v>32</v>
      </c>
      <c r="C867" s="19" t="s">
        <v>33</v>
      </c>
      <c r="D867" s="19" t="s">
        <v>3530</v>
      </c>
      <c r="E867" s="19" t="s">
        <v>3531</v>
      </c>
      <c r="F867" s="19" t="s">
        <v>3706</v>
      </c>
      <c r="G867" s="19" t="s">
        <v>3711</v>
      </c>
      <c r="H867" s="19" t="s">
        <v>38</v>
      </c>
      <c r="I867" s="21" t="s">
        <v>3712</v>
      </c>
      <c r="J867" s="41" t="s">
        <v>1618</v>
      </c>
      <c r="K867" s="41" t="s">
        <v>1138</v>
      </c>
      <c r="L867" s="19" t="s">
        <v>3713</v>
      </c>
      <c r="M867" s="8" t="s">
        <v>3714</v>
      </c>
      <c r="N867" s="8">
        <v>48</v>
      </c>
      <c r="O867" s="8">
        <v>30</v>
      </c>
      <c r="P867" s="8">
        <v>18</v>
      </c>
      <c r="Q867" s="8">
        <v>1</v>
      </c>
      <c r="R867" s="21" t="s">
        <v>3715</v>
      </c>
      <c r="S867" s="19">
        <v>473</v>
      </c>
      <c r="T867" s="19"/>
      <c r="U867" s="19">
        <v>3</v>
      </c>
      <c r="V867" s="19">
        <v>4</v>
      </c>
      <c r="W867" s="8" t="s">
        <v>3716</v>
      </c>
      <c r="X867" s="8" t="s">
        <v>1796</v>
      </c>
      <c r="Y867" s="8"/>
    </row>
    <row r="868" ht="42.75" spans="1:25">
      <c r="A868" s="5">
        <v>863</v>
      </c>
      <c r="B868" s="19" t="s">
        <v>32</v>
      </c>
      <c r="C868" s="19" t="s">
        <v>33</v>
      </c>
      <c r="D868" s="19" t="s">
        <v>711</v>
      </c>
      <c r="E868" s="19" t="s">
        <v>3531</v>
      </c>
      <c r="F868" s="19" t="s">
        <v>3706</v>
      </c>
      <c r="G868" s="19" t="s">
        <v>3717</v>
      </c>
      <c r="H868" s="19" t="s">
        <v>38</v>
      </c>
      <c r="I868" s="21" t="s">
        <v>3718</v>
      </c>
      <c r="J868" s="41" t="s">
        <v>1618</v>
      </c>
      <c r="K868" s="41" t="s">
        <v>1589</v>
      </c>
      <c r="L868" s="19" t="s">
        <v>3719</v>
      </c>
      <c r="M868" s="8" t="s">
        <v>3720</v>
      </c>
      <c r="N868" s="8">
        <v>60</v>
      </c>
      <c r="O868" s="8">
        <v>60</v>
      </c>
      <c r="P868" s="8">
        <v>0</v>
      </c>
      <c r="Q868" s="8">
        <v>1</v>
      </c>
      <c r="R868" s="21" t="s">
        <v>3721</v>
      </c>
      <c r="S868" s="19">
        <v>1835</v>
      </c>
      <c r="T868" s="19"/>
      <c r="U868" s="19">
        <v>22</v>
      </c>
      <c r="V868" s="19">
        <v>61</v>
      </c>
      <c r="W868" s="8" t="s">
        <v>3722</v>
      </c>
      <c r="X868" s="8" t="s">
        <v>1796</v>
      </c>
      <c r="Y868" s="8"/>
    </row>
    <row r="869" ht="28.5" spans="1:25">
      <c r="A869" s="5">
        <v>864</v>
      </c>
      <c r="B869" s="8" t="s">
        <v>534</v>
      </c>
      <c r="C869" s="19" t="s">
        <v>3546</v>
      </c>
      <c r="D869" s="19" t="s">
        <v>3723</v>
      </c>
      <c r="E869" s="19" t="s">
        <v>3531</v>
      </c>
      <c r="F869" s="19" t="s">
        <v>3706</v>
      </c>
      <c r="G869" s="19" t="s">
        <v>3724</v>
      </c>
      <c r="H869" s="19" t="s">
        <v>196</v>
      </c>
      <c r="I869" s="21" t="s">
        <v>3725</v>
      </c>
      <c r="J869" s="41" t="s">
        <v>1618</v>
      </c>
      <c r="K869" s="41" t="s">
        <v>1589</v>
      </c>
      <c r="L869" s="8" t="s">
        <v>3713</v>
      </c>
      <c r="M869" s="8" t="s">
        <v>3726</v>
      </c>
      <c r="N869" s="8">
        <v>50</v>
      </c>
      <c r="O869" s="8">
        <v>50</v>
      </c>
      <c r="P869" s="8">
        <v>0</v>
      </c>
      <c r="Q869" s="8">
        <v>1</v>
      </c>
      <c r="R869" s="21" t="s">
        <v>3721</v>
      </c>
      <c r="S869" s="19">
        <v>1835</v>
      </c>
      <c r="T869" s="19"/>
      <c r="U869" s="19">
        <v>22</v>
      </c>
      <c r="V869" s="19">
        <v>61</v>
      </c>
      <c r="W869" s="8" t="s">
        <v>3727</v>
      </c>
      <c r="X869" s="8" t="s">
        <v>1796</v>
      </c>
      <c r="Y869" s="8"/>
    </row>
    <row r="870" ht="42.75" spans="1:25">
      <c r="A870" s="5">
        <v>865</v>
      </c>
      <c r="B870" s="8" t="s">
        <v>32</v>
      </c>
      <c r="C870" s="19" t="s">
        <v>33</v>
      </c>
      <c r="D870" s="19" t="s">
        <v>3728</v>
      </c>
      <c r="E870" s="19" t="s">
        <v>3531</v>
      </c>
      <c r="F870" s="19" t="s">
        <v>3729</v>
      </c>
      <c r="G870" s="8" t="s">
        <v>3730</v>
      </c>
      <c r="H870" s="19" t="s">
        <v>38</v>
      </c>
      <c r="I870" s="21" t="s">
        <v>3731</v>
      </c>
      <c r="J870" s="41" t="s">
        <v>3625</v>
      </c>
      <c r="K870" s="41" t="s">
        <v>546</v>
      </c>
      <c r="L870" s="41" t="s">
        <v>3732</v>
      </c>
      <c r="M870" s="8" t="s">
        <v>3733</v>
      </c>
      <c r="N870" s="8">
        <v>30</v>
      </c>
      <c r="O870" s="8">
        <v>20</v>
      </c>
      <c r="P870" s="8">
        <v>10</v>
      </c>
      <c r="Q870" s="8">
        <v>1</v>
      </c>
      <c r="R870" s="21" t="s">
        <v>3734</v>
      </c>
      <c r="S870" s="19">
        <v>224</v>
      </c>
      <c r="T870" s="19">
        <v>1</v>
      </c>
      <c r="U870" s="19">
        <v>8</v>
      </c>
      <c r="V870" s="19">
        <v>21</v>
      </c>
      <c r="W870" s="8" t="s">
        <v>3697</v>
      </c>
      <c r="X870" s="8" t="s">
        <v>1796</v>
      </c>
      <c r="Y870" s="8"/>
    </row>
    <row r="871" ht="99.75" spans="1:25">
      <c r="A871" s="5">
        <v>866</v>
      </c>
      <c r="B871" s="8" t="s">
        <v>32</v>
      </c>
      <c r="C871" s="19" t="s">
        <v>33</v>
      </c>
      <c r="D871" s="19" t="s">
        <v>3530</v>
      </c>
      <c r="E871" s="19" t="s">
        <v>3531</v>
      </c>
      <c r="F871" s="19" t="s">
        <v>3729</v>
      </c>
      <c r="G871" s="19" t="s">
        <v>3735</v>
      </c>
      <c r="H871" s="19" t="s">
        <v>38</v>
      </c>
      <c r="I871" s="21" t="s">
        <v>3736</v>
      </c>
      <c r="J871" s="41" t="s">
        <v>551</v>
      </c>
      <c r="K871" s="41" t="s">
        <v>546</v>
      </c>
      <c r="L871" s="41" t="s">
        <v>3732</v>
      </c>
      <c r="M871" s="8" t="s">
        <v>3737</v>
      </c>
      <c r="N871" s="11">
        <v>100</v>
      </c>
      <c r="O871" s="11">
        <v>50</v>
      </c>
      <c r="P871" s="11">
        <v>50</v>
      </c>
      <c r="Q871" s="8">
        <v>1</v>
      </c>
      <c r="R871" s="21" t="s">
        <v>3738</v>
      </c>
      <c r="S871" s="19">
        <v>1373</v>
      </c>
      <c r="T871" s="19">
        <v>1</v>
      </c>
      <c r="U871" s="19">
        <v>16</v>
      </c>
      <c r="V871" s="19">
        <v>36</v>
      </c>
      <c r="W871" s="8" t="s">
        <v>3739</v>
      </c>
      <c r="X871" s="8" t="s">
        <v>1796</v>
      </c>
      <c r="Y871" s="8"/>
    </row>
    <row r="872" ht="28.5" spans="1:25">
      <c r="A872" s="5">
        <v>867</v>
      </c>
      <c r="B872" s="8" t="s">
        <v>534</v>
      </c>
      <c r="C872" s="19" t="s">
        <v>3546</v>
      </c>
      <c r="D872" s="19" t="s">
        <v>3324</v>
      </c>
      <c r="E872" s="19" t="s">
        <v>3531</v>
      </c>
      <c r="F872" s="19" t="s">
        <v>3729</v>
      </c>
      <c r="G872" s="48" t="s">
        <v>3740</v>
      </c>
      <c r="H872" s="19" t="s">
        <v>196</v>
      </c>
      <c r="I872" s="21" t="s">
        <v>3741</v>
      </c>
      <c r="J872" s="41" t="s">
        <v>3742</v>
      </c>
      <c r="K872" s="41" t="s">
        <v>546</v>
      </c>
      <c r="L872" s="41" t="s">
        <v>3732</v>
      </c>
      <c r="M872" s="8" t="s">
        <v>3743</v>
      </c>
      <c r="N872" s="8">
        <v>40</v>
      </c>
      <c r="O872" s="8">
        <v>30</v>
      </c>
      <c r="P872" s="8">
        <v>10</v>
      </c>
      <c r="Q872" s="21" t="s">
        <v>576</v>
      </c>
      <c r="R872" s="21" t="s">
        <v>3744</v>
      </c>
      <c r="S872" s="19">
        <v>2534</v>
      </c>
      <c r="T872" s="19">
        <v>1</v>
      </c>
      <c r="U872" s="19">
        <v>52</v>
      </c>
      <c r="V872" s="19">
        <v>138</v>
      </c>
      <c r="W872" s="8" t="s">
        <v>3739</v>
      </c>
      <c r="X872" s="8" t="s">
        <v>1796</v>
      </c>
      <c r="Y872" s="8"/>
    </row>
    <row r="873" ht="28.5" spans="1:25">
      <c r="A873" s="5">
        <v>868</v>
      </c>
      <c r="B873" s="8" t="s">
        <v>534</v>
      </c>
      <c r="C873" s="19" t="s">
        <v>3546</v>
      </c>
      <c r="D873" s="19" t="s">
        <v>3556</v>
      </c>
      <c r="E873" s="8" t="s">
        <v>3531</v>
      </c>
      <c r="F873" s="8" t="s">
        <v>3729</v>
      </c>
      <c r="G873" s="8" t="s">
        <v>3745</v>
      </c>
      <c r="H873" s="19" t="s">
        <v>196</v>
      </c>
      <c r="I873" s="21" t="s">
        <v>3729</v>
      </c>
      <c r="J873" s="41" t="s">
        <v>551</v>
      </c>
      <c r="K873" s="41" t="s">
        <v>546</v>
      </c>
      <c r="L873" s="41" t="s">
        <v>3732</v>
      </c>
      <c r="M873" s="8" t="s">
        <v>3746</v>
      </c>
      <c r="N873" s="8">
        <v>50</v>
      </c>
      <c r="O873" s="8">
        <v>40</v>
      </c>
      <c r="P873" s="8">
        <v>10</v>
      </c>
      <c r="Q873" s="8">
        <v>1</v>
      </c>
      <c r="R873" s="21" t="s">
        <v>3744</v>
      </c>
      <c r="S873" s="19">
        <v>2534</v>
      </c>
      <c r="T873" s="19">
        <v>1</v>
      </c>
      <c r="U873" s="19">
        <v>52</v>
      </c>
      <c r="V873" s="19">
        <v>138</v>
      </c>
      <c r="W873" s="8" t="s">
        <v>3739</v>
      </c>
      <c r="X873" s="8" t="s">
        <v>1796</v>
      </c>
      <c r="Y873" s="8"/>
    </row>
    <row r="874" ht="28.5" spans="1:25">
      <c r="A874" s="5">
        <v>869</v>
      </c>
      <c r="B874" s="8" t="s">
        <v>32</v>
      </c>
      <c r="C874" s="19" t="s">
        <v>33</v>
      </c>
      <c r="D874" s="19" t="s">
        <v>3530</v>
      </c>
      <c r="E874" s="19" t="s">
        <v>3531</v>
      </c>
      <c r="F874" s="19" t="s">
        <v>3747</v>
      </c>
      <c r="G874" s="19" t="s">
        <v>3748</v>
      </c>
      <c r="H874" s="19" t="s">
        <v>38</v>
      </c>
      <c r="I874" s="21" t="s">
        <v>3749</v>
      </c>
      <c r="J874" s="41" t="s">
        <v>3625</v>
      </c>
      <c r="K874" s="41" t="s">
        <v>546</v>
      </c>
      <c r="L874" s="19" t="s">
        <v>3750</v>
      </c>
      <c r="M874" s="8" t="s">
        <v>3751</v>
      </c>
      <c r="N874" s="8">
        <v>50</v>
      </c>
      <c r="O874" s="8">
        <v>40</v>
      </c>
      <c r="P874" s="8">
        <v>10</v>
      </c>
      <c r="Q874" s="8">
        <v>1</v>
      </c>
      <c r="R874" s="21" t="s">
        <v>3752</v>
      </c>
      <c r="S874" s="19">
        <v>580</v>
      </c>
      <c r="T874" s="19"/>
      <c r="U874" s="19">
        <v>2</v>
      </c>
      <c r="V874" s="19">
        <v>6</v>
      </c>
      <c r="W874" s="8" t="s">
        <v>3753</v>
      </c>
      <c r="X874" s="8" t="s">
        <v>3540</v>
      </c>
      <c r="Y874" s="8"/>
    </row>
    <row r="875" ht="28.5" spans="1:25">
      <c r="A875" s="5">
        <v>870</v>
      </c>
      <c r="B875" s="8" t="s">
        <v>32</v>
      </c>
      <c r="C875" s="19" t="s">
        <v>33</v>
      </c>
      <c r="D875" s="19" t="s">
        <v>34</v>
      </c>
      <c r="E875" s="19" t="s">
        <v>3531</v>
      </c>
      <c r="F875" s="19" t="s">
        <v>3747</v>
      </c>
      <c r="G875" s="19" t="s">
        <v>3754</v>
      </c>
      <c r="H875" s="19" t="s">
        <v>38</v>
      </c>
      <c r="I875" s="21" t="s">
        <v>3755</v>
      </c>
      <c r="J875" s="41" t="s">
        <v>3625</v>
      </c>
      <c r="K875" s="41" t="s">
        <v>546</v>
      </c>
      <c r="L875" s="19" t="s">
        <v>3756</v>
      </c>
      <c r="M875" s="8" t="s">
        <v>3757</v>
      </c>
      <c r="N875" s="8">
        <v>40</v>
      </c>
      <c r="O875" s="8">
        <v>30</v>
      </c>
      <c r="P875" s="8">
        <v>10</v>
      </c>
      <c r="Q875" s="8">
        <v>1</v>
      </c>
      <c r="R875" s="21" t="s">
        <v>3758</v>
      </c>
      <c r="S875" s="19">
        <v>256</v>
      </c>
      <c r="T875" s="19"/>
      <c r="U875" s="19">
        <v>5</v>
      </c>
      <c r="V875" s="19">
        <v>14</v>
      </c>
      <c r="W875" s="8" t="s">
        <v>91</v>
      </c>
      <c r="X875" s="8" t="s">
        <v>3540</v>
      </c>
      <c r="Y875" s="8"/>
    </row>
    <row r="876" ht="99.75" spans="1:25">
      <c r="A876" s="5">
        <v>871</v>
      </c>
      <c r="B876" s="8" t="s">
        <v>32</v>
      </c>
      <c r="C876" s="19" t="s">
        <v>33</v>
      </c>
      <c r="D876" s="19" t="s">
        <v>34</v>
      </c>
      <c r="E876" s="19" t="s">
        <v>3531</v>
      </c>
      <c r="F876" s="19" t="s">
        <v>3759</v>
      </c>
      <c r="G876" s="19" t="s">
        <v>3760</v>
      </c>
      <c r="H876" s="19" t="s">
        <v>38</v>
      </c>
      <c r="I876" s="21" t="s">
        <v>3761</v>
      </c>
      <c r="J876" s="41" t="s">
        <v>551</v>
      </c>
      <c r="K876" s="41" t="s">
        <v>546</v>
      </c>
      <c r="L876" s="19" t="s">
        <v>3762</v>
      </c>
      <c r="M876" s="8" t="s">
        <v>3763</v>
      </c>
      <c r="N876" s="11">
        <v>100</v>
      </c>
      <c r="O876" s="11">
        <v>50</v>
      </c>
      <c r="P876" s="11">
        <v>50</v>
      </c>
      <c r="Q876" s="8">
        <v>1</v>
      </c>
      <c r="R876" s="21" t="s">
        <v>3764</v>
      </c>
      <c r="S876" s="19">
        <v>1680</v>
      </c>
      <c r="T876" s="19"/>
      <c r="U876" s="19">
        <v>35</v>
      </c>
      <c r="V876" s="19">
        <v>81</v>
      </c>
      <c r="W876" s="8" t="s">
        <v>3765</v>
      </c>
      <c r="X876" s="8" t="s">
        <v>3540</v>
      </c>
      <c r="Y876" s="8"/>
    </row>
    <row r="877" ht="185.25" spans="1:25">
      <c r="A877" s="5">
        <v>872</v>
      </c>
      <c r="B877" s="8" t="s">
        <v>32</v>
      </c>
      <c r="C877" s="19" t="s">
        <v>33</v>
      </c>
      <c r="D877" s="19" t="s">
        <v>3530</v>
      </c>
      <c r="E877" s="19" t="s">
        <v>3531</v>
      </c>
      <c r="F877" s="19" t="s">
        <v>3759</v>
      </c>
      <c r="G877" s="19" t="s">
        <v>3766</v>
      </c>
      <c r="H877" s="19" t="s">
        <v>38</v>
      </c>
      <c r="I877" s="21" t="s">
        <v>3767</v>
      </c>
      <c r="J877" s="41" t="s">
        <v>551</v>
      </c>
      <c r="K877" s="41" t="s">
        <v>546</v>
      </c>
      <c r="L877" s="19" t="s">
        <v>3768</v>
      </c>
      <c r="M877" s="8" t="s">
        <v>3769</v>
      </c>
      <c r="N877" s="8">
        <v>170</v>
      </c>
      <c r="O877" s="8">
        <v>120</v>
      </c>
      <c r="P877" s="8">
        <v>50</v>
      </c>
      <c r="Q877" s="8">
        <v>1</v>
      </c>
      <c r="R877" s="21" t="s">
        <v>3770</v>
      </c>
      <c r="S877" s="19">
        <v>1872</v>
      </c>
      <c r="T877" s="19"/>
      <c r="U877" s="19">
        <v>35</v>
      </c>
      <c r="V877" s="19">
        <v>81</v>
      </c>
      <c r="W877" s="8" t="s">
        <v>3771</v>
      </c>
      <c r="X877" s="8" t="s">
        <v>3540</v>
      </c>
      <c r="Y877" s="8"/>
    </row>
    <row r="878" ht="71.25" spans="1:25">
      <c r="A878" s="5">
        <v>873</v>
      </c>
      <c r="B878" s="8" t="s">
        <v>534</v>
      </c>
      <c r="C878" s="19" t="s">
        <v>45</v>
      </c>
      <c r="D878" s="19" t="s">
        <v>3556</v>
      </c>
      <c r="E878" s="19" t="s">
        <v>3531</v>
      </c>
      <c r="F878" s="19" t="s">
        <v>3759</v>
      </c>
      <c r="G878" s="19" t="s">
        <v>3772</v>
      </c>
      <c r="H878" s="19" t="s">
        <v>38</v>
      </c>
      <c r="I878" s="21" t="s">
        <v>3759</v>
      </c>
      <c r="J878" s="41" t="s">
        <v>551</v>
      </c>
      <c r="K878" s="41" t="s">
        <v>546</v>
      </c>
      <c r="L878" s="19" t="s">
        <v>3773</v>
      </c>
      <c r="M878" s="8" t="s">
        <v>3774</v>
      </c>
      <c r="N878" s="8">
        <v>35</v>
      </c>
      <c r="O878" s="8">
        <v>30</v>
      </c>
      <c r="P878" s="8">
        <v>5</v>
      </c>
      <c r="Q878" s="8">
        <v>1</v>
      </c>
      <c r="R878" s="21" t="s">
        <v>863</v>
      </c>
      <c r="S878" s="19">
        <v>570</v>
      </c>
      <c r="T878" s="19"/>
      <c r="U878" s="19">
        <v>35</v>
      </c>
      <c r="V878" s="19">
        <v>81</v>
      </c>
      <c r="W878" s="8" t="s">
        <v>3775</v>
      </c>
      <c r="X878" s="8" t="s">
        <v>3540</v>
      </c>
      <c r="Y878" s="8"/>
    </row>
    <row r="879" ht="42.75" spans="1:25">
      <c r="A879" s="5">
        <v>874</v>
      </c>
      <c r="B879" s="8" t="s">
        <v>534</v>
      </c>
      <c r="C879" s="8" t="s">
        <v>45</v>
      </c>
      <c r="D879" s="8" t="s">
        <v>3324</v>
      </c>
      <c r="E879" s="19" t="s">
        <v>3531</v>
      </c>
      <c r="F879" s="8" t="s">
        <v>3776</v>
      </c>
      <c r="G879" s="19" t="s">
        <v>3777</v>
      </c>
      <c r="H879" s="19" t="s">
        <v>196</v>
      </c>
      <c r="I879" s="21" t="s">
        <v>3778</v>
      </c>
      <c r="J879" s="41" t="s">
        <v>3625</v>
      </c>
      <c r="K879" s="41" t="s">
        <v>3779</v>
      </c>
      <c r="L879" s="8" t="s">
        <v>3780</v>
      </c>
      <c r="M879" s="8" t="s">
        <v>3781</v>
      </c>
      <c r="N879" s="8">
        <v>90</v>
      </c>
      <c r="O879" s="8">
        <v>90</v>
      </c>
      <c r="P879" s="8"/>
      <c r="Q879" s="8">
        <v>1</v>
      </c>
      <c r="R879" s="21" t="s">
        <v>3782</v>
      </c>
      <c r="S879" s="8">
        <v>2490</v>
      </c>
      <c r="T879" s="8"/>
      <c r="U879" s="19">
        <v>45</v>
      </c>
      <c r="V879" s="19">
        <v>107</v>
      </c>
      <c r="W879" s="8" t="s">
        <v>3783</v>
      </c>
      <c r="X879" s="8" t="s">
        <v>1792</v>
      </c>
      <c r="Y879" s="8"/>
    </row>
    <row r="880" ht="57" spans="1:25">
      <c r="A880" s="5">
        <v>875</v>
      </c>
      <c r="B880" s="8" t="s">
        <v>534</v>
      </c>
      <c r="C880" s="8" t="s">
        <v>45</v>
      </c>
      <c r="D880" s="8" t="s">
        <v>3784</v>
      </c>
      <c r="E880" s="19" t="s">
        <v>3531</v>
      </c>
      <c r="F880" s="8" t="s">
        <v>3776</v>
      </c>
      <c r="G880" s="19" t="s">
        <v>3785</v>
      </c>
      <c r="H880" s="19" t="s">
        <v>196</v>
      </c>
      <c r="I880" s="21" t="s">
        <v>3786</v>
      </c>
      <c r="J880" s="41" t="s">
        <v>2129</v>
      </c>
      <c r="K880" s="41" t="s">
        <v>546</v>
      </c>
      <c r="L880" s="8" t="s">
        <v>3787</v>
      </c>
      <c r="M880" s="41" t="s">
        <v>3788</v>
      </c>
      <c r="N880" s="8">
        <v>120</v>
      </c>
      <c r="O880" s="8">
        <v>120</v>
      </c>
      <c r="P880" s="8"/>
      <c r="Q880" s="8">
        <v>1</v>
      </c>
      <c r="R880" s="21" t="s">
        <v>3782</v>
      </c>
      <c r="S880" s="8">
        <v>2490</v>
      </c>
      <c r="T880" s="8"/>
      <c r="U880" s="19">
        <v>44</v>
      </c>
      <c r="V880" s="19">
        <v>109</v>
      </c>
      <c r="W880" s="8" t="s">
        <v>157</v>
      </c>
      <c r="X880" s="8" t="s">
        <v>1796</v>
      </c>
      <c r="Y880" s="8"/>
    </row>
    <row r="881" ht="85.5" spans="1:25">
      <c r="A881" s="5">
        <v>876</v>
      </c>
      <c r="B881" s="8" t="s">
        <v>32</v>
      </c>
      <c r="C881" s="19" t="s">
        <v>33</v>
      </c>
      <c r="D881" s="8" t="s">
        <v>34</v>
      </c>
      <c r="E881" s="19" t="s">
        <v>3531</v>
      </c>
      <c r="F881" s="8" t="s">
        <v>3776</v>
      </c>
      <c r="G881" s="19" t="s">
        <v>3789</v>
      </c>
      <c r="H881" s="19" t="s">
        <v>38</v>
      </c>
      <c r="I881" s="21" t="s">
        <v>3790</v>
      </c>
      <c r="J881" s="41" t="s">
        <v>3625</v>
      </c>
      <c r="K881" s="41" t="s">
        <v>546</v>
      </c>
      <c r="L881" s="8" t="s">
        <v>3791</v>
      </c>
      <c r="M881" s="8" t="s">
        <v>3792</v>
      </c>
      <c r="N881" s="11">
        <v>100</v>
      </c>
      <c r="O881" s="11">
        <v>50</v>
      </c>
      <c r="P881" s="11">
        <v>50</v>
      </c>
      <c r="Q881" s="8">
        <v>1</v>
      </c>
      <c r="R881" s="21" t="s">
        <v>3793</v>
      </c>
      <c r="S881" s="8">
        <v>970</v>
      </c>
      <c r="T881" s="8"/>
      <c r="U881" s="19">
        <v>20</v>
      </c>
      <c r="V881" s="19">
        <v>41</v>
      </c>
      <c r="W881" s="8" t="s">
        <v>3794</v>
      </c>
      <c r="X881" s="8" t="s">
        <v>1796</v>
      </c>
      <c r="Y881" s="8"/>
    </row>
    <row r="882" ht="42.75" spans="1:25">
      <c r="A882" s="5">
        <v>877</v>
      </c>
      <c r="B882" s="8" t="s">
        <v>32</v>
      </c>
      <c r="C882" s="19" t="s">
        <v>33</v>
      </c>
      <c r="D882" s="8" t="s">
        <v>3530</v>
      </c>
      <c r="E882" s="19" t="s">
        <v>3531</v>
      </c>
      <c r="F882" s="8" t="s">
        <v>3776</v>
      </c>
      <c r="G882" s="19" t="s">
        <v>3795</v>
      </c>
      <c r="H882" s="19" t="s">
        <v>38</v>
      </c>
      <c r="I882" s="21" t="s">
        <v>3796</v>
      </c>
      <c r="J882" s="41" t="s">
        <v>3625</v>
      </c>
      <c r="K882" s="41" t="s">
        <v>3779</v>
      </c>
      <c r="L882" s="8" t="s">
        <v>3780</v>
      </c>
      <c r="M882" s="8" t="s">
        <v>3797</v>
      </c>
      <c r="N882" s="8">
        <v>52.5</v>
      </c>
      <c r="O882" s="8">
        <v>52.5</v>
      </c>
      <c r="P882" s="8"/>
      <c r="Q882" s="8">
        <v>1</v>
      </c>
      <c r="R882" s="21" t="s">
        <v>3798</v>
      </c>
      <c r="S882" s="8">
        <v>510</v>
      </c>
      <c r="T882" s="8"/>
      <c r="U882" s="19">
        <v>6</v>
      </c>
      <c r="V882" s="19">
        <v>12</v>
      </c>
      <c r="W882" s="8" t="s">
        <v>3799</v>
      </c>
      <c r="X882" s="8" t="s">
        <v>1796</v>
      </c>
      <c r="Y882" s="8"/>
    </row>
    <row r="883" ht="42.75" spans="1:25">
      <c r="A883" s="5">
        <v>878</v>
      </c>
      <c r="B883" s="8" t="s">
        <v>534</v>
      </c>
      <c r="C883" s="19" t="s">
        <v>45</v>
      </c>
      <c r="D883" s="19" t="s">
        <v>3556</v>
      </c>
      <c r="E883" s="19" t="s">
        <v>3531</v>
      </c>
      <c r="F883" s="19" t="s">
        <v>3800</v>
      </c>
      <c r="G883" s="19" t="s">
        <v>3801</v>
      </c>
      <c r="H883" s="19" t="s">
        <v>38</v>
      </c>
      <c r="I883" s="21" t="s">
        <v>3800</v>
      </c>
      <c r="J883" s="41" t="s">
        <v>1618</v>
      </c>
      <c r="K883" s="41" t="s">
        <v>976</v>
      </c>
      <c r="L883" s="19" t="s">
        <v>3802</v>
      </c>
      <c r="M883" s="8" t="s">
        <v>3803</v>
      </c>
      <c r="N883" s="8">
        <v>116</v>
      </c>
      <c r="O883" s="8">
        <v>96</v>
      </c>
      <c r="P883" s="8">
        <v>20</v>
      </c>
      <c r="Q883" s="8">
        <v>1</v>
      </c>
      <c r="R883" s="21" t="s">
        <v>3804</v>
      </c>
      <c r="S883" s="19">
        <v>3286</v>
      </c>
      <c r="T883" s="19">
        <v>1</v>
      </c>
      <c r="U883" s="19">
        <v>46</v>
      </c>
      <c r="V883" s="19" t="s">
        <v>3805</v>
      </c>
      <c r="W883" s="8" t="s">
        <v>3806</v>
      </c>
      <c r="X883" s="8" t="s">
        <v>3807</v>
      </c>
      <c r="Y883" s="8"/>
    </row>
    <row r="884" ht="28.5" spans="1:25">
      <c r="A884" s="5">
        <v>879</v>
      </c>
      <c r="B884" s="8" t="s">
        <v>534</v>
      </c>
      <c r="C884" s="19" t="s">
        <v>45</v>
      </c>
      <c r="D884" s="19" t="s">
        <v>3324</v>
      </c>
      <c r="E884" s="19" t="s">
        <v>3531</v>
      </c>
      <c r="F884" s="19" t="s">
        <v>3800</v>
      </c>
      <c r="G884" s="49" t="s">
        <v>3808</v>
      </c>
      <c r="H884" s="19" t="s">
        <v>196</v>
      </c>
      <c r="I884" s="21" t="s">
        <v>3809</v>
      </c>
      <c r="J884" s="8">
        <v>2023.3</v>
      </c>
      <c r="K884" s="41" t="s">
        <v>976</v>
      </c>
      <c r="L884" s="19" t="s">
        <v>3802</v>
      </c>
      <c r="M884" s="20" t="s">
        <v>3810</v>
      </c>
      <c r="N884" s="20">
        <v>70</v>
      </c>
      <c r="O884" s="9">
        <v>50</v>
      </c>
      <c r="P884" s="8">
        <v>20</v>
      </c>
      <c r="Q884" s="8">
        <v>1</v>
      </c>
      <c r="R884" s="9">
        <v>782</v>
      </c>
      <c r="S884" s="53">
        <v>3286</v>
      </c>
      <c r="T884" s="9">
        <v>1</v>
      </c>
      <c r="U884" s="53">
        <v>53</v>
      </c>
      <c r="V884" s="53" t="s">
        <v>3811</v>
      </c>
      <c r="W884" s="8" t="s">
        <v>3806</v>
      </c>
      <c r="X884" s="14" t="s">
        <v>1792</v>
      </c>
      <c r="Y884" s="8"/>
    </row>
    <row r="885" ht="42.75" spans="1:25">
      <c r="A885" s="5">
        <v>880</v>
      </c>
      <c r="B885" s="20" t="s">
        <v>32</v>
      </c>
      <c r="C885" s="19" t="s">
        <v>33</v>
      </c>
      <c r="D885" s="19" t="s">
        <v>3530</v>
      </c>
      <c r="E885" s="19" t="s">
        <v>3531</v>
      </c>
      <c r="F885" s="19" t="s">
        <v>3800</v>
      </c>
      <c r="G885" s="20" t="s">
        <v>3812</v>
      </c>
      <c r="H885" s="19" t="s">
        <v>38</v>
      </c>
      <c r="I885" s="21" t="s">
        <v>3813</v>
      </c>
      <c r="J885" s="41" t="s">
        <v>1126</v>
      </c>
      <c r="K885" s="41" t="s">
        <v>976</v>
      </c>
      <c r="L885" s="19" t="s">
        <v>3802</v>
      </c>
      <c r="M885" s="20" t="s">
        <v>3814</v>
      </c>
      <c r="N885" s="20">
        <v>26</v>
      </c>
      <c r="O885" s="9">
        <v>20</v>
      </c>
      <c r="P885" s="8">
        <v>6</v>
      </c>
      <c r="Q885" s="8">
        <v>1</v>
      </c>
      <c r="R885" s="9">
        <v>80</v>
      </c>
      <c r="S885" s="53">
        <v>408</v>
      </c>
      <c r="T885" s="9">
        <v>1</v>
      </c>
      <c r="U885" s="20">
        <v>5</v>
      </c>
      <c r="V885" s="54" t="s">
        <v>3815</v>
      </c>
      <c r="W885" s="9" t="s">
        <v>3563</v>
      </c>
      <c r="X885" s="14" t="s">
        <v>1796</v>
      </c>
      <c r="Y885" s="8"/>
    </row>
    <row r="886" ht="28.5" spans="1:25">
      <c r="A886" s="5">
        <v>881</v>
      </c>
      <c r="B886" s="20" t="s">
        <v>32</v>
      </c>
      <c r="C886" s="19" t="s">
        <v>33</v>
      </c>
      <c r="D886" s="8" t="s">
        <v>34</v>
      </c>
      <c r="E886" s="19" t="s">
        <v>3531</v>
      </c>
      <c r="F886" s="19" t="s">
        <v>3800</v>
      </c>
      <c r="G886" s="9" t="s">
        <v>3816</v>
      </c>
      <c r="H886" s="19" t="s">
        <v>38</v>
      </c>
      <c r="I886" s="21" t="s">
        <v>3817</v>
      </c>
      <c r="J886" s="8">
        <v>2023.3</v>
      </c>
      <c r="K886" s="41" t="s">
        <v>976</v>
      </c>
      <c r="L886" s="19" t="s">
        <v>3818</v>
      </c>
      <c r="M886" s="20" t="s">
        <v>3819</v>
      </c>
      <c r="N886" s="20">
        <v>100</v>
      </c>
      <c r="O886" s="9">
        <v>70</v>
      </c>
      <c r="P886" s="8">
        <v>30</v>
      </c>
      <c r="Q886" s="8">
        <v>1</v>
      </c>
      <c r="R886" s="20">
        <v>480</v>
      </c>
      <c r="S886" s="54">
        <v>1200</v>
      </c>
      <c r="T886" s="9">
        <v>1</v>
      </c>
      <c r="U886" s="20">
        <v>13</v>
      </c>
      <c r="V886" s="54" t="s">
        <v>3820</v>
      </c>
      <c r="W886" s="9" t="s">
        <v>3567</v>
      </c>
      <c r="X886" s="14" t="s">
        <v>1796</v>
      </c>
      <c r="Y886" s="8"/>
    </row>
    <row r="887" ht="42.75" spans="1:25">
      <c r="A887" s="5">
        <v>882</v>
      </c>
      <c r="B887" s="8" t="s">
        <v>534</v>
      </c>
      <c r="C887" s="8" t="s">
        <v>45</v>
      </c>
      <c r="D887" s="8" t="s">
        <v>275</v>
      </c>
      <c r="E887" s="8" t="s">
        <v>3531</v>
      </c>
      <c r="F887" s="8" t="s">
        <v>3821</v>
      </c>
      <c r="G887" s="8" t="s">
        <v>3822</v>
      </c>
      <c r="H887" s="8" t="s">
        <v>196</v>
      </c>
      <c r="I887" s="8" t="s">
        <v>3823</v>
      </c>
      <c r="J887" s="8" t="s">
        <v>3625</v>
      </c>
      <c r="K887" s="8" t="s">
        <v>546</v>
      </c>
      <c r="L887" s="8" t="s">
        <v>3824</v>
      </c>
      <c r="M887" s="8" t="s">
        <v>3825</v>
      </c>
      <c r="N887" s="8">
        <v>50</v>
      </c>
      <c r="O887" s="8">
        <v>40</v>
      </c>
      <c r="P887" s="8">
        <v>20</v>
      </c>
      <c r="Q887" s="8">
        <v>1</v>
      </c>
      <c r="R887" s="8" t="s">
        <v>3826</v>
      </c>
      <c r="S887" s="8">
        <v>2540</v>
      </c>
      <c r="T887" s="8">
        <v>1</v>
      </c>
      <c r="U887" s="8">
        <v>57</v>
      </c>
      <c r="V887" s="8">
        <v>137</v>
      </c>
      <c r="W887" s="8" t="s">
        <v>3827</v>
      </c>
      <c r="X887" s="8" t="s">
        <v>1796</v>
      </c>
      <c r="Y887" s="8"/>
    </row>
    <row r="888" ht="85.5" spans="1:25">
      <c r="A888" s="5">
        <v>883</v>
      </c>
      <c r="B888" s="8" t="s">
        <v>32</v>
      </c>
      <c r="C888" s="19" t="s">
        <v>33</v>
      </c>
      <c r="D888" s="19" t="s">
        <v>3530</v>
      </c>
      <c r="E888" s="19" t="s">
        <v>3531</v>
      </c>
      <c r="F888" s="19" t="s">
        <v>3821</v>
      </c>
      <c r="G888" s="19" t="s">
        <v>3828</v>
      </c>
      <c r="H888" s="19" t="s">
        <v>38</v>
      </c>
      <c r="I888" s="19" t="s">
        <v>3829</v>
      </c>
      <c r="J888" s="41" t="s">
        <v>2129</v>
      </c>
      <c r="K888" s="41" t="s">
        <v>546</v>
      </c>
      <c r="L888" s="19" t="s">
        <v>3830</v>
      </c>
      <c r="M888" s="8" t="s">
        <v>3831</v>
      </c>
      <c r="N888" s="8">
        <v>72</v>
      </c>
      <c r="O888" s="8">
        <v>50</v>
      </c>
      <c r="P888" s="8">
        <v>22</v>
      </c>
      <c r="Q888" s="8">
        <v>1</v>
      </c>
      <c r="R888" s="21" t="s">
        <v>3832</v>
      </c>
      <c r="S888" s="19">
        <v>680</v>
      </c>
      <c r="T888" s="19">
        <v>1</v>
      </c>
      <c r="U888" s="19">
        <v>23</v>
      </c>
      <c r="V888" s="19">
        <v>46</v>
      </c>
      <c r="W888" s="8" t="s">
        <v>3833</v>
      </c>
      <c r="X888" s="8" t="s">
        <v>1796</v>
      </c>
      <c r="Y888" s="8"/>
    </row>
    <row r="889" ht="57" spans="1:25">
      <c r="A889" s="5">
        <v>884</v>
      </c>
      <c r="B889" s="8" t="s">
        <v>32</v>
      </c>
      <c r="C889" s="19" t="s">
        <v>33</v>
      </c>
      <c r="D889" s="19" t="s">
        <v>34</v>
      </c>
      <c r="E889" s="19" t="s">
        <v>3531</v>
      </c>
      <c r="F889" s="19" t="s">
        <v>3821</v>
      </c>
      <c r="G889" s="19" t="s">
        <v>3834</v>
      </c>
      <c r="H889" s="19" t="s">
        <v>38</v>
      </c>
      <c r="I889" s="21" t="s">
        <v>3835</v>
      </c>
      <c r="J889" s="41" t="s">
        <v>3625</v>
      </c>
      <c r="K889" s="41" t="s">
        <v>546</v>
      </c>
      <c r="L889" s="19" t="s">
        <v>3836</v>
      </c>
      <c r="M889" s="8" t="s">
        <v>3837</v>
      </c>
      <c r="N889" s="8">
        <v>80</v>
      </c>
      <c r="O889" s="8">
        <v>60</v>
      </c>
      <c r="P889" s="8">
        <v>20</v>
      </c>
      <c r="Q889" s="8">
        <v>1</v>
      </c>
      <c r="R889" s="21" t="s">
        <v>3738</v>
      </c>
      <c r="S889" s="19">
        <v>1356</v>
      </c>
      <c r="T889" s="19">
        <v>1</v>
      </c>
      <c r="U889" s="19">
        <v>22</v>
      </c>
      <c r="V889" s="19">
        <v>45</v>
      </c>
      <c r="W889" s="8" t="s">
        <v>3635</v>
      </c>
      <c r="X889" s="8" t="s">
        <v>1796</v>
      </c>
      <c r="Y889" s="8"/>
    </row>
    <row r="890" ht="42.75" spans="1:25">
      <c r="A890" s="5">
        <v>885</v>
      </c>
      <c r="B890" s="8" t="s">
        <v>32</v>
      </c>
      <c r="C890" s="19" t="s">
        <v>33</v>
      </c>
      <c r="D890" s="19" t="s">
        <v>34</v>
      </c>
      <c r="E890" s="19" t="s">
        <v>3531</v>
      </c>
      <c r="F890" s="19" t="s">
        <v>3838</v>
      </c>
      <c r="G890" s="19" t="s">
        <v>3839</v>
      </c>
      <c r="H890" s="19" t="s">
        <v>38</v>
      </c>
      <c r="I890" s="21" t="s">
        <v>3840</v>
      </c>
      <c r="J890" s="41" t="s">
        <v>1618</v>
      </c>
      <c r="K890" s="41" t="s">
        <v>976</v>
      </c>
      <c r="L890" s="19" t="s">
        <v>3841</v>
      </c>
      <c r="M890" s="21" t="s">
        <v>3842</v>
      </c>
      <c r="N890" s="8">
        <v>86</v>
      </c>
      <c r="O890" s="8">
        <v>50</v>
      </c>
      <c r="P890" s="8">
        <v>36</v>
      </c>
      <c r="Q890" s="8">
        <v>1</v>
      </c>
      <c r="R890" s="21" t="s">
        <v>3843</v>
      </c>
      <c r="S890" s="19">
        <v>206</v>
      </c>
      <c r="T890" s="19"/>
      <c r="U890" s="19">
        <v>3</v>
      </c>
      <c r="V890" s="19">
        <v>7</v>
      </c>
      <c r="W890" s="51" t="s">
        <v>3567</v>
      </c>
      <c r="X890" s="8" t="s">
        <v>1796</v>
      </c>
      <c r="Y890" s="8"/>
    </row>
    <row r="891" ht="57" spans="1:25">
      <c r="A891" s="5">
        <v>886</v>
      </c>
      <c r="B891" s="8" t="s">
        <v>32</v>
      </c>
      <c r="C891" s="19" t="s">
        <v>33</v>
      </c>
      <c r="D891" s="19" t="s">
        <v>3530</v>
      </c>
      <c r="E891" s="19" t="s">
        <v>3531</v>
      </c>
      <c r="F891" s="19" t="s">
        <v>3838</v>
      </c>
      <c r="G891" s="19" t="s">
        <v>3844</v>
      </c>
      <c r="H891" s="19" t="s">
        <v>38</v>
      </c>
      <c r="I891" s="21" t="s">
        <v>3845</v>
      </c>
      <c r="J891" s="41" t="s">
        <v>2844</v>
      </c>
      <c r="K891" s="41" t="s">
        <v>976</v>
      </c>
      <c r="L891" s="51" t="s">
        <v>3846</v>
      </c>
      <c r="M891" s="21" t="s">
        <v>3847</v>
      </c>
      <c r="N891" s="8">
        <v>52</v>
      </c>
      <c r="O891" s="8">
        <v>40</v>
      </c>
      <c r="P891" s="8">
        <v>12</v>
      </c>
      <c r="Q891" s="8">
        <v>1</v>
      </c>
      <c r="R891" s="21" t="s">
        <v>863</v>
      </c>
      <c r="S891" s="19">
        <v>580</v>
      </c>
      <c r="T891" s="19"/>
      <c r="U891" s="19">
        <v>7</v>
      </c>
      <c r="V891" s="19">
        <v>18</v>
      </c>
      <c r="W891" s="8" t="s">
        <v>3578</v>
      </c>
      <c r="X891" s="8" t="s">
        <v>3133</v>
      </c>
      <c r="Y891" s="8"/>
    </row>
    <row r="892" ht="42.75" spans="1:25">
      <c r="A892" s="5">
        <v>887</v>
      </c>
      <c r="B892" s="8" t="s">
        <v>534</v>
      </c>
      <c r="C892" s="19" t="s">
        <v>45</v>
      </c>
      <c r="D892" s="19" t="s">
        <v>3556</v>
      </c>
      <c r="E892" s="19" t="s">
        <v>3531</v>
      </c>
      <c r="F892" s="19" t="s">
        <v>3838</v>
      </c>
      <c r="G892" s="19" t="s">
        <v>3848</v>
      </c>
      <c r="H892" s="19" t="s">
        <v>38</v>
      </c>
      <c r="I892" s="51" t="s">
        <v>3849</v>
      </c>
      <c r="J892" s="41" t="s">
        <v>1618</v>
      </c>
      <c r="K892" s="41" t="s">
        <v>976</v>
      </c>
      <c r="L892" s="51" t="s">
        <v>3846</v>
      </c>
      <c r="M892" s="51" t="s">
        <v>3850</v>
      </c>
      <c r="N892" s="8">
        <v>70</v>
      </c>
      <c r="O892" s="8">
        <v>50</v>
      </c>
      <c r="P892" s="8">
        <v>20</v>
      </c>
      <c r="Q892" s="8">
        <v>1</v>
      </c>
      <c r="R892" s="21" t="s">
        <v>3684</v>
      </c>
      <c r="S892" s="19">
        <v>2000</v>
      </c>
      <c r="T892" s="19"/>
      <c r="U892" s="19">
        <v>4</v>
      </c>
      <c r="V892" s="19">
        <v>12</v>
      </c>
      <c r="W892" s="51" t="s">
        <v>3685</v>
      </c>
      <c r="X892" s="8" t="s">
        <v>3582</v>
      </c>
      <c r="Y892" s="8"/>
    </row>
    <row r="893" ht="57" spans="1:25">
      <c r="A893" s="5">
        <v>888</v>
      </c>
      <c r="B893" s="8" t="s">
        <v>32</v>
      </c>
      <c r="C893" s="19" t="s">
        <v>33</v>
      </c>
      <c r="D893" s="19" t="s">
        <v>34</v>
      </c>
      <c r="E893" s="19" t="s">
        <v>3531</v>
      </c>
      <c r="F893" s="19" t="s">
        <v>3851</v>
      </c>
      <c r="G893" s="19" t="s">
        <v>3852</v>
      </c>
      <c r="H893" s="19" t="s">
        <v>38</v>
      </c>
      <c r="I893" s="52" t="s">
        <v>3853</v>
      </c>
      <c r="J893" s="41" t="s">
        <v>1618</v>
      </c>
      <c r="K893" s="41" t="s">
        <v>976</v>
      </c>
      <c r="L893" s="19" t="s">
        <v>3854</v>
      </c>
      <c r="M893" s="52" t="s">
        <v>3855</v>
      </c>
      <c r="N893" s="52">
        <v>260</v>
      </c>
      <c r="O893" s="8">
        <v>220</v>
      </c>
      <c r="P893" s="52">
        <v>40</v>
      </c>
      <c r="Q893" s="52">
        <v>1</v>
      </c>
      <c r="R893" s="52">
        <v>300</v>
      </c>
      <c r="S893" s="52">
        <v>1100</v>
      </c>
      <c r="T893" s="52">
        <v>1</v>
      </c>
      <c r="U893" s="52">
        <v>11</v>
      </c>
      <c r="V893" s="52">
        <v>25</v>
      </c>
      <c r="W893" s="51" t="s">
        <v>3573</v>
      </c>
      <c r="X893" s="8" t="s">
        <v>3133</v>
      </c>
      <c r="Y893" s="8"/>
    </row>
    <row r="894" ht="99.75" spans="1:25">
      <c r="A894" s="5">
        <v>889</v>
      </c>
      <c r="B894" s="8" t="s">
        <v>32</v>
      </c>
      <c r="C894" s="19" t="s">
        <v>33</v>
      </c>
      <c r="D894" s="19" t="s">
        <v>3530</v>
      </c>
      <c r="E894" s="19" t="s">
        <v>3531</v>
      </c>
      <c r="F894" s="19" t="s">
        <v>3851</v>
      </c>
      <c r="G894" s="19" t="s">
        <v>3856</v>
      </c>
      <c r="H894" s="19" t="s">
        <v>38</v>
      </c>
      <c r="I894" s="52" t="s">
        <v>3857</v>
      </c>
      <c r="J894" s="41" t="s">
        <v>2844</v>
      </c>
      <c r="K894" s="41" t="s">
        <v>976</v>
      </c>
      <c r="L894" s="51" t="s">
        <v>3858</v>
      </c>
      <c r="M894" s="52" t="s">
        <v>3859</v>
      </c>
      <c r="N894" s="52">
        <v>90</v>
      </c>
      <c r="O894" s="8">
        <v>70</v>
      </c>
      <c r="P894" s="52">
        <v>20</v>
      </c>
      <c r="Q894" s="52">
        <v>1</v>
      </c>
      <c r="R894" s="52">
        <v>300</v>
      </c>
      <c r="S894" s="52">
        <v>1100</v>
      </c>
      <c r="T894" s="52">
        <v>1</v>
      </c>
      <c r="U894" s="52">
        <v>16</v>
      </c>
      <c r="V894" s="52">
        <v>34</v>
      </c>
      <c r="W894" s="8" t="s">
        <v>3860</v>
      </c>
      <c r="X894" s="8" t="s">
        <v>3133</v>
      </c>
      <c r="Y894" s="8"/>
    </row>
    <row r="895" ht="71.25" spans="1:25">
      <c r="A895" s="5">
        <v>890</v>
      </c>
      <c r="B895" s="8" t="s">
        <v>534</v>
      </c>
      <c r="C895" s="19" t="s">
        <v>45</v>
      </c>
      <c r="D895" s="19" t="s">
        <v>3556</v>
      </c>
      <c r="E895" s="19" t="s">
        <v>3531</v>
      </c>
      <c r="F895" s="19" t="s">
        <v>3851</v>
      </c>
      <c r="G895" s="19" t="s">
        <v>3861</v>
      </c>
      <c r="H895" s="19" t="s">
        <v>196</v>
      </c>
      <c r="I895" s="52" t="s">
        <v>3851</v>
      </c>
      <c r="J895" s="41" t="s">
        <v>1618</v>
      </c>
      <c r="K895" s="41" t="s">
        <v>976</v>
      </c>
      <c r="L895" s="51" t="s">
        <v>3858</v>
      </c>
      <c r="M895" s="52" t="s">
        <v>3862</v>
      </c>
      <c r="N895" s="52">
        <v>100</v>
      </c>
      <c r="O895" s="8">
        <v>80</v>
      </c>
      <c r="P895" s="52">
        <v>20</v>
      </c>
      <c r="Q895" s="52">
        <v>1</v>
      </c>
      <c r="R895" s="52">
        <v>405</v>
      </c>
      <c r="S895" s="52">
        <v>1700</v>
      </c>
      <c r="T895" s="52">
        <v>1</v>
      </c>
      <c r="U895" s="52">
        <v>26</v>
      </c>
      <c r="V895" s="52">
        <v>66</v>
      </c>
      <c r="W895" s="51" t="s">
        <v>3863</v>
      </c>
      <c r="X895" s="8" t="s">
        <v>3582</v>
      </c>
      <c r="Y895" s="8"/>
    </row>
    <row r="896" ht="42.75" spans="1:25">
      <c r="A896" s="5">
        <v>891</v>
      </c>
      <c r="B896" s="8" t="s">
        <v>534</v>
      </c>
      <c r="C896" s="19" t="s">
        <v>45</v>
      </c>
      <c r="D896" s="19" t="s">
        <v>3324</v>
      </c>
      <c r="E896" s="8" t="s">
        <v>3531</v>
      </c>
      <c r="F896" s="8" t="s">
        <v>3864</v>
      </c>
      <c r="G896" s="8" t="s">
        <v>3865</v>
      </c>
      <c r="H896" s="8" t="s">
        <v>196</v>
      </c>
      <c r="I896" s="8" t="s">
        <v>3864</v>
      </c>
      <c r="J896" s="8" t="s">
        <v>1618</v>
      </c>
      <c r="K896" s="8" t="s">
        <v>976</v>
      </c>
      <c r="L896" s="8" t="s">
        <v>3866</v>
      </c>
      <c r="M896" s="8" t="s">
        <v>3867</v>
      </c>
      <c r="N896" s="8">
        <v>57</v>
      </c>
      <c r="O896" s="8">
        <v>47</v>
      </c>
      <c r="P896" s="8">
        <v>10</v>
      </c>
      <c r="Q896" s="8">
        <v>1</v>
      </c>
      <c r="R896" s="8" t="s">
        <v>3868</v>
      </c>
      <c r="S896" s="8">
        <v>2100</v>
      </c>
      <c r="T896" s="8"/>
      <c r="U896" s="8">
        <v>21</v>
      </c>
      <c r="V896" s="8">
        <v>39</v>
      </c>
      <c r="W896" s="8" t="s">
        <v>3869</v>
      </c>
      <c r="X896" s="8" t="s">
        <v>3582</v>
      </c>
      <c r="Y896" s="8"/>
    </row>
    <row r="897" ht="85.5" spans="1:25">
      <c r="A897" s="5">
        <v>892</v>
      </c>
      <c r="B897" s="8" t="s">
        <v>32</v>
      </c>
      <c r="C897" s="19" t="s">
        <v>33</v>
      </c>
      <c r="D897" s="19" t="s">
        <v>34</v>
      </c>
      <c r="E897" s="19" t="s">
        <v>3531</v>
      </c>
      <c r="F897" s="19" t="s">
        <v>3864</v>
      </c>
      <c r="G897" s="19" t="s">
        <v>3870</v>
      </c>
      <c r="H897" s="19" t="s">
        <v>38</v>
      </c>
      <c r="I897" s="21" t="s">
        <v>3871</v>
      </c>
      <c r="J897" s="41" t="s">
        <v>1618</v>
      </c>
      <c r="K897" s="41" t="s">
        <v>976</v>
      </c>
      <c r="L897" s="19" t="s">
        <v>3872</v>
      </c>
      <c r="M897" s="21" t="s">
        <v>3873</v>
      </c>
      <c r="N897" s="8">
        <v>260</v>
      </c>
      <c r="O897" s="8">
        <v>240</v>
      </c>
      <c r="P897" s="8">
        <v>20</v>
      </c>
      <c r="Q897" s="8">
        <v>1</v>
      </c>
      <c r="R897" s="21" t="s">
        <v>3874</v>
      </c>
      <c r="S897" s="19">
        <v>1010</v>
      </c>
      <c r="T897" s="19"/>
      <c r="U897" s="19">
        <v>11</v>
      </c>
      <c r="V897" s="19">
        <v>25</v>
      </c>
      <c r="W897" s="51" t="s">
        <v>3573</v>
      </c>
      <c r="X897" s="8" t="s">
        <v>3133</v>
      </c>
      <c r="Y897" s="8"/>
    </row>
    <row r="898" ht="57" spans="1:25">
      <c r="A898" s="5">
        <v>893</v>
      </c>
      <c r="B898" s="8" t="s">
        <v>32</v>
      </c>
      <c r="C898" s="19" t="s">
        <v>33</v>
      </c>
      <c r="D898" s="19" t="s">
        <v>3530</v>
      </c>
      <c r="E898" s="19" t="s">
        <v>3531</v>
      </c>
      <c r="F898" s="19" t="s">
        <v>3864</v>
      </c>
      <c r="G898" s="19" t="s">
        <v>3875</v>
      </c>
      <c r="H898" s="19" t="s">
        <v>38</v>
      </c>
      <c r="I898" s="21" t="s">
        <v>3876</v>
      </c>
      <c r="J898" s="41" t="s">
        <v>2844</v>
      </c>
      <c r="K898" s="41" t="s">
        <v>976</v>
      </c>
      <c r="L898" s="51" t="s">
        <v>3866</v>
      </c>
      <c r="M898" s="21" t="s">
        <v>3877</v>
      </c>
      <c r="N898" s="8">
        <v>60</v>
      </c>
      <c r="O898" s="8">
        <v>50</v>
      </c>
      <c r="P898" s="8">
        <v>10</v>
      </c>
      <c r="Q898" s="8">
        <v>1</v>
      </c>
      <c r="R898" s="21" t="s">
        <v>3758</v>
      </c>
      <c r="S898" s="19">
        <v>552</v>
      </c>
      <c r="T898" s="19"/>
      <c r="U898" s="19">
        <v>11</v>
      </c>
      <c r="V898" s="19">
        <v>25</v>
      </c>
      <c r="W898" s="8" t="s">
        <v>3878</v>
      </c>
      <c r="X898" s="8" t="s">
        <v>3133</v>
      </c>
      <c r="Y898" s="8"/>
    </row>
    <row r="899" ht="57" spans="1:25">
      <c r="A899" s="5">
        <v>894</v>
      </c>
      <c r="B899" s="8" t="s">
        <v>534</v>
      </c>
      <c r="C899" s="19" t="s">
        <v>535</v>
      </c>
      <c r="D899" s="19" t="s">
        <v>53</v>
      </c>
      <c r="E899" s="19" t="s">
        <v>3531</v>
      </c>
      <c r="F899" s="19" t="s">
        <v>3864</v>
      </c>
      <c r="G899" s="20" t="s">
        <v>3879</v>
      </c>
      <c r="H899" s="19" t="s">
        <v>38</v>
      </c>
      <c r="I899" s="51" t="s">
        <v>3880</v>
      </c>
      <c r="J899" s="41" t="s">
        <v>1618</v>
      </c>
      <c r="K899" s="41" t="s">
        <v>976</v>
      </c>
      <c r="L899" s="51" t="s">
        <v>3866</v>
      </c>
      <c r="M899" s="8" t="s">
        <v>3881</v>
      </c>
      <c r="N899" s="8">
        <v>60</v>
      </c>
      <c r="O899" s="8">
        <v>50</v>
      </c>
      <c r="P899" s="8">
        <v>10</v>
      </c>
      <c r="Q899" s="8">
        <v>1</v>
      </c>
      <c r="R899" s="21" t="s">
        <v>3868</v>
      </c>
      <c r="S899" s="19">
        <v>2100</v>
      </c>
      <c r="T899" s="19"/>
      <c r="U899" s="19">
        <v>21</v>
      </c>
      <c r="V899" s="19">
        <v>39</v>
      </c>
      <c r="W899" s="8" t="s">
        <v>3882</v>
      </c>
      <c r="X899" s="8" t="s">
        <v>3133</v>
      </c>
      <c r="Y899" s="8"/>
    </row>
    <row r="900" ht="28.5" spans="1:25">
      <c r="A900" s="5">
        <v>895</v>
      </c>
      <c r="B900" s="8" t="s">
        <v>534</v>
      </c>
      <c r="C900" s="19" t="s">
        <v>45</v>
      </c>
      <c r="D900" s="19" t="s">
        <v>3324</v>
      </c>
      <c r="E900" s="19" t="s">
        <v>3531</v>
      </c>
      <c r="F900" s="19" t="s">
        <v>3883</v>
      </c>
      <c r="G900" s="8" t="s">
        <v>3884</v>
      </c>
      <c r="H900" s="8" t="s">
        <v>38</v>
      </c>
      <c r="I900" s="5" t="s">
        <v>3885</v>
      </c>
      <c r="J900" s="21" t="s">
        <v>1126</v>
      </c>
      <c r="K900" s="21" t="s">
        <v>976</v>
      </c>
      <c r="L900" s="8" t="s">
        <v>3886</v>
      </c>
      <c r="M900" s="8" t="s">
        <v>3887</v>
      </c>
      <c r="N900" s="8">
        <v>8</v>
      </c>
      <c r="O900" s="8">
        <v>8</v>
      </c>
      <c r="P900" s="8"/>
      <c r="Q900" s="8">
        <v>1</v>
      </c>
      <c r="R900" s="8">
        <v>95</v>
      </c>
      <c r="S900" s="8">
        <v>380</v>
      </c>
      <c r="T900" s="8">
        <v>1</v>
      </c>
      <c r="U900" s="8">
        <v>2</v>
      </c>
      <c r="V900" s="8">
        <v>7</v>
      </c>
      <c r="W900" s="8" t="s">
        <v>3888</v>
      </c>
      <c r="X900" s="8" t="s">
        <v>3540</v>
      </c>
      <c r="Y900" s="8"/>
    </row>
    <row r="901" ht="42.75" spans="1:25">
      <c r="A901" s="5">
        <v>896</v>
      </c>
      <c r="B901" s="20" t="s">
        <v>32</v>
      </c>
      <c r="C901" s="19" t="s">
        <v>33</v>
      </c>
      <c r="D901" s="19" t="s">
        <v>3530</v>
      </c>
      <c r="E901" s="19" t="s">
        <v>3531</v>
      </c>
      <c r="F901" s="19" t="s">
        <v>3883</v>
      </c>
      <c r="G901" s="19" t="s">
        <v>3889</v>
      </c>
      <c r="H901" s="19" t="s">
        <v>38</v>
      </c>
      <c r="I901" s="8" t="s">
        <v>3890</v>
      </c>
      <c r="J901" s="21" t="s">
        <v>1126</v>
      </c>
      <c r="K901" s="21" t="s">
        <v>976</v>
      </c>
      <c r="L901" s="8" t="s">
        <v>3886</v>
      </c>
      <c r="M901" s="8" t="s">
        <v>3891</v>
      </c>
      <c r="N901" s="8">
        <v>48</v>
      </c>
      <c r="O901" s="8">
        <v>40</v>
      </c>
      <c r="P901" s="8">
        <v>8</v>
      </c>
      <c r="Q901" s="8">
        <v>1</v>
      </c>
      <c r="R901" s="8">
        <v>175</v>
      </c>
      <c r="S901" s="8">
        <v>650</v>
      </c>
      <c r="T901" s="8">
        <v>1</v>
      </c>
      <c r="U901" s="8">
        <v>11</v>
      </c>
      <c r="V901" s="8">
        <v>23</v>
      </c>
      <c r="W901" s="8" t="s">
        <v>3892</v>
      </c>
      <c r="X901" s="8" t="s">
        <v>3540</v>
      </c>
      <c r="Y901" s="8"/>
    </row>
    <row r="902" ht="42.75" spans="1:25">
      <c r="A902" s="5">
        <v>897</v>
      </c>
      <c r="B902" s="20" t="s">
        <v>32</v>
      </c>
      <c r="C902" s="19" t="s">
        <v>33</v>
      </c>
      <c r="D902" s="19" t="s">
        <v>34</v>
      </c>
      <c r="E902" s="19" t="s">
        <v>3531</v>
      </c>
      <c r="F902" s="19" t="s">
        <v>3883</v>
      </c>
      <c r="G902" s="19" t="s">
        <v>3893</v>
      </c>
      <c r="H902" s="19" t="s">
        <v>38</v>
      </c>
      <c r="I902" s="5" t="s">
        <v>3894</v>
      </c>
      <c r="J902" s="21" t="s">
        <v>1126</v>
      </c>
      <c r="K902" s="21" t="s">
        <v>976</v>
      </c>
      <c r="L902" s="8" t="s">
        <v>3895</v>
      </c>
      <c r="M902" s="8" t="s">
        <v>3896</v>
      </c>
      <c r="N902" s="8">
        <v>45</v>
      </c>
      <c r="O902" s="8">
        <v>35</v>
      </c>
      <c r="P902" s="8">
        <v>10</v>
      </c>
      <c r="Q902" s="8">
        <v>1</v>
      </c>
      <c r="R902" s="8">
        <v>90</v>
      </c>
      <c r="S902" s="8">
        <v>302</v>
      </c>
      <c r="T902" s="8">
        <v>1</v>
      </c>
      <c r="U902" s="8">
        <v>5</v>
      </c>
      <c r="V902" s="8">
        <v>9</v>
      </c>
      <c r="W902" s="8" t="s">
        <v>3897</v>
      </c>
      <c r="X902" s="8" t="s">
        <v>3540</v>
      </c>
      <c r="Y902" s="8"/>
    </row>
    <row r="903" ht="42.75" spans="1:25">
      <c r="A903" s="5">
        <v>898</v>
      </c>
      <c r="B903" s="7" t="s">
        <v>44</v>
      </c>
      <c r="C903" s="7" t="s">
        <v>45</v>
      </c>
      <c r="D903" s="7" t="s">
        <v>3898</v>
      </c>
      <c r="E903" s="7" t="s">
        <v>3899</v>
      </c>
      <c r="F903" s="7" t="s">
        <v>3900</v>
      </c>
      <c r="G903" s="7" t="s">
        <v>3901</v>
      </c>
      <c r="H903" s="7" t="s">
        <v>616</v>
      </c>
      <c r="I903" s="7" t="s">
        <v>3900</v>
      </c>
      <c r="J903" s="56">
        <v>44941.03</v>
      </c>
      <c r="K903" s="56">
        <v>45078</v>
      </c>
      <c r="L903" s="7" t="s">
        <v>3902</v>
      </c>
      <c r="M903" s="7" t="s">
        <v>3903</v>
      </c>
      <c r="N903" s="7">
        <v>50</v>
      </c>
      <c r="O903" s="7">
        <v>32</v>
      </c>
      <c r="P903" s="7">
        <v>18</v>
      </c>
      <c r="Q903" s="7">
        <v>1</v>
      </c>
      <c r="R903" s="7">
        <v>152</v>
      </c>
      <c r="S903" s="7">
        <v>458</v>
      </c>
      <c r="T903" s="7">
        <v>0</v>
      </c>
      <c r="U903" s="7">
        <v>2</v>
      </c>
      <c r="V903" s="7">
        <v>3</v>
      </c>
      <c r="W903" s="7" t="s">
        <v>3904</v>
      </c>
      <c r="X903" s="7" t="s">
        <v>3905</v>
      </c>
      <c r="Y903" s="7"/>
    </row>
    <row r="904" ht="42.75" spans="1:25">
      <c r="A904" s="5">
        <v>899</v>
      </c>
      <c r="B904" s="7" t="s">
        <v>44</v>
      </c>
      <c r="C904" s="7" t="s">
        <v>535</v>
      </c>
      <c r="D904" s="7" t="s">
        <v>53</v>
      </c>
      <c r="E904" s="7" t="s">
        <v>3899</v>
      </c>
      <c r="F904" s="7" t="s">
        <v>3900</v>
      </c>
      <c r="G904" s="7" t="s">
        <v>3906</v>
      </c>
      <c r="H904" s="7" t="s">
        <v>38</v>
      </c>
      <c r="I904" s="7" t="s">
        <v>3900</v>
      </c>
      <c r="J904" s="8">
        <v>2023.3</v>
      </c>
      <c r="K904" s="41" t="s">
        <v>1138</v>
      </c>
      <c r="L904" s="7" t="s">
        <v>3902</v>
      </c>
      <c r="M904" s="7" t="s">
        <v>3907</v>
      </c>
      <c r="N904" s="7">
        <v>180</v>
      </c>
      <c r="O904" s="7">
        <v>140</v>
      </c>
      <c r="P904" s="7">
        <v>40</v>
      </c>
      <c r="Q904" s="7">
        <v>1</v>
      </c>
      <c r="R904" s="7">
        <v>1089</v>
      </c>
      <c r="S904" s="7">
        <v>3548</v>
      </c>
      <c r="T904" s="7">
        <v>0</v>
      </c>
      <c r="U904" s="7">
        <v>2</v>
      </c>
      <c r="V904" s="7">
        <v>7</v>
      </c>
      <c r="W904" s="7" t="s">
        <v>3904</v>
      </c>
      <c r="X904" s="7" t="s">
        <v>3908</v>
      </c>
      <c r="Y904" s="7"/>
    </row>
    <row r="905" ht="42.75" spans="1:25">
      <c r="A905" s="5">
        <v>900</v>
      </c>
      <c r="B905" s="7" t="s">
        <v>44</v>
      </c>
      <c r="C905" s="7" t="s">
        <v>535</v>
      </c>
      <c r="D905" s="7" t="s">
        <v>53</v>
      </c>
      <c r="E905" s="7" t="s">
        <v>3899</v>
      </c>
      <c r="F905" s="7" t="s">
        <v>3900</v>
      </c>
      <c r="G905" s="7" t="s">
        <v>3909</v>
      </c>
      <c r="H905" s="7" t="s">
        <v>38</v>
      </c>
      <c r="I905" s="7" t="s">
        <v>3900</v>
      </c>
      <c r="J905" s="8">
        <v>2023.3</v>
      </c>
      <c r="K905" s="41" t="s">
        <v>1138</v>
      </c>
      <c r="L905" s="7" t="s">
        <v>3910</v>
      </c>
      <c r="M905" s="7" t="s">
        <v>3911</v>
      </c>
      <c r="N905" s="7">
        <v>160</v>
      </c>
      <c r="O905" s="7">
        <v>144</v>
      </c>
      <c r="P905" s="7">
        <v>16</v>
      </c>
      <c r="Q905" s="7">
        <v>1</v>
      </c>
      <c r="R905" s="7">
        <v>1089</v>
      </c>
      <c r="S905" s="7">
        <v>3548</v>
      </c>
      <c r="T905" s="7">
        <v>0</v>
      </c>
      <c r="U905" s="7">
        <v>2</v>
      </c>
      <c r="V905" s="7">
        <v>7</v>
      </c>
      <c r="W905" s="7" t="s">
        <v>3904</v>
      </c>
      <c r="X905" s="7" t="s">
        <v>3905</v>
      </c>
      <c r="Y905" s="7"/>
    </row>
    <row r="906" ht="57" spans="1:25">
      <c r="A906" s="5">
        <v>901</v>
      </c>
      <c r="B906" s="7" t="s">
        <v>32</v>
      </c>
      <c r="C906" s="7" t="s">
        <v>33</v>
      </c>
      <c r="D906" s="7" t="s">
        <v>3912</v>
      </c>
      <c r="E906" s="7" t="s">
        <v>3899</v>
      </c>
      <c r="F906" s="7" t="s">
        <v>3900</v>
      </c>
      <c r="G906" s="7" t="s">
        <v>3913</v>
      </c>
      <c r="H906" s="7" t="s">
        <v>38</v>
      </c>
      <c r="I906" s="7" t="s">
        <v>3900</v>
      </c>
      <c r="J906" s="56">
        <v>44985</v>
      </c>
      <c r="K906" s="56">
        <v>45169</v>
      </c>
      <c r="L906" s="7" t="s">
        <v>3914</v>
      </c>
      <c r="M906" s="7" t="s">
        <v>3915</v>
      </c>
      <c r="N906" s="7">
        <v>120</v>
      </c>
      <c r="O906" s="7">
        <v>77</v>
      </c>
      <c r="P906" s="7">
        <v>43</v>
      </c>
      <c r="Q906" s="7">
        <v>1</v>
      </c>
      <c r="R906" s="7">
        <v>1089</v>
      </c>
      <c r="S906" s="7">
        <v>3548</v>
      </c>
      <c r="T906" s="7">
        <v>0</v>
      </c>
      <c r="U906" s="7">
        <v>1</v>
      </c>
      <c r="V906" s="7">
        <v>7</v>
      </c>
      <c r="W906" s="7" t="s">
        <v>3916</v>
      </c>
      <c r="X906" s="7" t="s">
        <v>3908</v>
      </c>
      <c r="Y906" s="7"/>
    </row>
    <row r="907" ht="42.75" spans="1:25">
      <c r="A907" s="5">
        <v>902</v>
      </c>
      <c r="B907" s="7" t="s">
        <v>32</v>
      </c>
      <c r="C907" s="7" t="s">
        <v>92</v>
      </c>
      <c r="D907" s="7" t="s">
        <v>93</v>
      </c>
      <c r="E907" s="7" t="s">
        <v>3899</v>
      </c>
      <c r="F907" s="7" t="s">
        <v>3900</v>
      </c>
      <c r="G907" s="7" t="s">
        <v>3917</v>
      </c>
      <c r="H907" s="7" t="s">
        <v>38</v>
      </c>
      <c r="I907" s="7" t="s">
        <v>3900</v>
      </c>
      <c r="J907" s="56">
        <v>44986</v>
      </c>
      <c r="K907" s="56">
        <v>45170</v>
      </c>
      <c r="L907" s="7" t="s">
        <v>3902</v>
      </c>
      <c r="M907" s="7" t="s">
        <v>3918</v>
      </c>
      <c r="N907" s="7">
        <v>160</v>
      </c>
      <c r="O907" s="7">
        <v>104</v>
      </c>
      <c r="P907" s="7">
        <v>56</v>
      </c>
      <c r="Q907" s="7">
        <v>1</v>
      </c>
      <c r="R907" s="7">
        <v>1089</v>
      </c>
      <c r="S907" s="7">
        <v>3548</v>
      </c>
      <c r="T907" s="7">
        <v>0</v>
      </c>
      <c r="U907" s="7">
        <v>2</v>
      </c>
      <c r="V907" s="7">
        <v>7</v>
      </c>
      <c r="W907" s="7" t="s">
        <v>533</v>
      </c>
      <c r="X907" s="7" t="s">
        <v>3908</v>
      </c>
      <c r="Y907" s="7"/>
    </row>
    <row r="908" ht="42.75" spans="1:25">
      <c r="A908" s="5">
        <v>903</v>
      </c>
      <c r="B908" s="7" t="s">
        <v>44</v>
      </c>
      <c r="C908" s="8" t="s">
        <v>45</v>
      </c>
      <c r="D908" s="8" t="s">
        <v>275</v>
      </c>
      <c r="E908" s="7" t="s">
        <v>3899</v>
      </c>
      <c r="F908" s="8" t="s">
        <v>3919</v>
      </c>
      <c r="G908" s="7" t="s">
        <v>3920</v>
      </c>
      <c r="H908" s="8" t="s">
        <v>616</v>
      </c>
      <c r="I908" s="8" t="s">
        <v>3919</v>
      </c>
      <c r="J908" s="57">
        <v>44986</v>
      </c>
      <c r="K908" s="57">
        <v>45078</v>
      </c>
      <c r="L908" s="8" t="s">
        <v>3919</v>
      </c>
      <c r="M908" s="7" t="s">
        <v>3921</v>
      </c>
      <c r="N908" s="8">
        <v>100</v>
      </c>
      <c r="O908" s="8">
        <v>70</v>
      </c>
      <c r="P908" s="8">
        <v>30</v>
      </c>
      <c r="Q908" s="8">
        <v>1</v>
      </c>
      <c r="R908" s="8">
        <v>1218</v>
      </c>
      <c r="S908" s="8">
        <v>3984</v>
      </c>
      <c r="T908" s="8">
        <v>0</v>
      </c>
      <c r="U908" s="8">
        <v>77</v>
      </c>
      <c r="V908" s="8">
        <v>217</v>
      </c>
      <c r="W908" s="8" t="s">
        <v>3922</v>
      </c>
      <c r="X908" s="8" t="s">
        <v>3923</v>
      </c>
      <c r="Y908" s="7"/>
    </row>
    <row r="909" ht="42.75" spans="1:25">
      <c r="A909" s="5">
        <v>904</v>
      </c>
      <c r="B909" s="7" t="s">
        <v>44</v>
      </c>
      <c r="C909" s="8" t="s">
        <v>45</v>
      </c>
      <c r="D909" s="8" t="s">
        <v>275</v>
      </c>
      <c r="E909" s="7" t="s">
        <v>3899</v>
      </c>
      <c r="F909" s="8" t="s">
        <v>3919</v>
      </c>
      <c r="G909" s="8" t="s">
        <v>3924</v>
      </c>
      <c r="H909" s="8" t="s">
        <v>616</v>
      </c>
      <c r="I909" s="8" t="s">
        <v>3919</v>
      </c>
      <c r="J909" s="8">
        <v>2023.03</v>
      </c>
      <c r="K909" s="8">
        <v>2023.11</v>
      </c>
      <c r="L909" s="8" t="s">
        <v>3919</v>
      </c>
      <c r="M909" s="8" t="s">
        <v>3925</v>
      </c>
      <c r="N909" s="8">
        <v>60</v>
      </c>
      <c r="O909" s="8">
        <v>50</v>
      </c>
      <c r="P909" s="8">
        <v>10</v>
      </c>
      <c r="Q909" s="8">
        <v>1</v>
      </c>
      <c r="R909" s="8">
        <v>1218</v>
      </c>
      <c r="S909" s="8">
        <v>3984</v>
      </c>
      <c r="T909" s="8">
        <v>0</v>
      </c>
      <c r="U909" s="8">
        <v>77</v>
      </c>
      <c r="V909" s="8">
        <v>217</v>
      </c>
      <c r="W909" s="8" t="s">
        <v>3926</v>
      </c>
      <c r="X909" s="8" t="s">
        <v>3923</v>
      </c>
      <c r="Y909" s="7"/>
    </row>
    <row r="910" ht="42.75" spans="1:25">
      <c r="A910" s="5">
        <v>905</v>
      </c>
      <c r="B910" s="7" t="s">
        <v>44</v>
      </c>
      <c r="C910" s="8" t="s">
        <v>45</v>
      </c>
      <c r="D910" s="8" t="s">
        <v>275</v>
      </c>
      <c r="E910" s="7" t="s">
        <v>3899</v>
      </c>
      <c r="F910" s="8" t="s">
        <v>3919</v>
      </c>
      <c r="G910" s="8" t="s">
        <v>3927</v>
      </c>
      <c r="H910" s="8" t="s">
        <v>38</v>
      </c>
      <c r="I910" s="8" t="s">
        <v>3919</v>
      </c>
      <c r="J910" s="8">
        <v>2023.03</v>
      </c>
      <c r="K910" s="8">
        <v>2023.11</v>
      </c>
      <c r="L910" s="8" t="s">
        <v>3919</v>
      </c>
      <c r="M910" s="8" t="s">
        <v>3928</v>
      </c>
      <c r="N910" s="8">
        <v>40</v>
      </c>
      <c r="O910" s="8">
        <v>35</v>
      </c>
      <c r="P910" s="8">
        <v>5</v>
      </c>
      <c r="Q910" s="8">
        <v>1</v>
      </c>
      <c r="R910" s="8">
        <v>318</v>
      </c>
      <c r="S910" s="8">
        <v>722</v>
      </c>
      <c r="T910" s="8">
        <v>0</v>
      </c>
      <c r="U910" s="8">
        <v>19</v>
      </c>
      <c r="V910" s="8">
        <v>43</v>
      </c>
      <c r="W910" s="8" t="s">
        <v>3922</v>
      </c>
      <c r="X910" s="8" t="s">
        <v>3923</v>
      </c>
      <c r="Y910" s="7"/>
    </row>
    <row r="911" ht="42.75" spans="1:25">
      <c r="A911" s="5">
        <v>906</v>
      </c>
      <c r="B911" s="7" t="s">
        <v>44</v>
      </c>
      <c r="C911" s="8" t="s">
        <v>45</v>
      </c>
      <c r="D911" s="8" t="s">
        <v>46</v>
      </c>
      <c r="E911" s="7" t="s">
        <v>3899</v>
      </c>
      <c r="F911" s="8" t="s">
        <v>3919</v>
      </c>
      <c r="G911" s="8" t="s">
        <v>3929</v>
      </c>
      <c r="H911" s="8" t="s">
        <v>616</v>
      </c>
      <c r="I911" s="8" t="s">
        <v>3919</v>
      </c>
      <c r="J911" s="8">
        <v>2023.04</v>
      </c>
      <c r="K911" s="8">
        <v>2023.06</v>
      </c>
      <c r="L911" s="8" t="s">
        <v>3919</v>
      </c>
      <c r="M911" s="8" t="s">
        <v>3930</v>
      </c>
      <c r="N911" s="8">
        <v>200</v>
      </c>
      <c r="O911" s="8">
        <v>180</v>
      </c>
      <c r="P911" s="8">
        <v>20</v>
      </c>
      <c r="Q911" s="8">
        <v>1</v>
      </c>
      <c r="R911" s="8">
        <v>867</v>
      </c>
      <c r="S911" s="8">
        <v>2655</v>
      </c>
      <c r="T911" s="8">
        <v>0</v>
      </c>
      <c r="U911" s="8">
        <v>59</v>
      </c>
      <c r="V911" s="8">
        <v>167</v>
      </c>
      <c r="W911" s="8" t="s">
        <v>3931</v>
      </c>
      <c r="X911" s="8" t="s">
        <v>3923</v>
      </c>
      <c r="Y911" s="7"/>
    </row>
    <row r="912" ht="42.75" spans="1:25">
      <c r="A912" s="5">
        <v>907</v>
      </c>
      <c r="B912" s="7" t="s">
        <v>44</v>
      </c>
      <c r="C912" s="8" t="s">
        <v>45</v>
      </c>
      <c r="D912" s="5" t="s">
        <v>1196</v>
      </c>
      <c r="E912" s="7" t="s">
        <v>3899</v>
      </c>
      <c r="F912" s="8" t="s">
        <v>3919</v>
      </c>
      <c r="G912" s="8" t="s">
        <v>3932</v>
      </c>
      <c r="H912" s="8" t="s">
        <v>38</v>
      </c>
      <c r="I912" s="8" t="s">
        <v>3919</v>
      </c>
      <c r="J912" s="8">
        <v>2023.03</v>
      </c>
      <c r="K912" s="8">
        <v>2023.08</v>
      </c>
      <c r="L912" s="8" t="s">
        <v>3919</v>
      </c>
      <c r="M912" s="8" t="s">
        <v>3933</v>
      </c>
      <c r="N912" s="11">
        <v>100</v>
      </c>
      <c r="O912" s="11">
        <v>50</v>
      </c>
      <c r="P912" s="11">
        <v>50</v>
      </c>
      <c r="Q912" s="8">
        <v>1</v>
      </c>
      <c r="R912" s="8">
        <v>495</v>
      </c>
      <c r="S912" s="8">
        <v>1921</v>
      </c>
      <c r="T912" s="8">
        <v>0</v>
      </c>
      <c r="U912" s="8">
        <v>64</v>
      </c>
      <c r="V912" s="8">
        <v>189</v>
      </c>
      <c r="W912" s="8" t="s">
        <v>3934</v>
      </c>
      <c r="X912" s="8" t="s">
        <v>3923</v>
      </c>
      <c r="Y912" s="7"/>
    </row>
    <row r="913" ht="42.75" spans="1:25">
      <c r="A913" s="5">
        <v>908</v>
      </c>
      <c r="B913" s="7" t="s">
        <v>44</v>
      </c>
      <c r="C913" s="7" t="s">
        <v>535</v>
      </c>
      <c r="D913" s="7" t="s">
        <v>53</v>
      </c>
      <c r="E913" s="7" t="s">
        <v>3899</v>
      </c>
      <c r="F913" s="8" t="s">
        <v>3919</v>
      </c>
      <c r="G913" s="8" t="s">
        <v>3935</v>
      </c>
      <c r="H913" s="8" t="s">
        <v>616</v>
      </c>
      <c r="I913" s="8" t="s">
        <v>3919</v>
      </c>
      <c r="J913" s="8">
        <v>2023.06</v>
      </c>
      <c r="K913" s="8">
        <v>2023.08</v>
      </c>
      <c r="L913" s="8" t="s">
        <v>3919</v>
      </c>
      <c r="M913" s="8" t="s">
        <v>3936</v>
      </c>
      <c r="N913" s="8">
        <v>120</v>
      </c>
      <c r="O913" s="8">
        <v>105</v>
      </c>
      <c r="P913" s="8">
        <v>15</v>
      </c>
      <c r="Q913" s="8">
        <v>1</v>
      </c>
      <c r="R913" s="8">
        <v>933</v>
      </c>
      <c r="S913" s="8">
        <v>3042</v>
      </c>
      <c r="T913" s="8">
        <v>0</v>
      </c>
      <c r="U913" s="8">
        <v>60</v>
      </c>
      <c r="V913" s="8">
        <v>154</v>
      </c>
      <c r="W913" s="8" t="s">
        <v>3937</v>
      </c>
      <c r="X913" s="8" t="s">
        <v>3923</v>
      </c>
      <c r="Y913" s="7"/>
    </row>
    <row r="914" ht="42.75" spans="1:25">
      <c r="A914" s="5">
        <v>909</v>
      </c>
      <c r="B914" s="7" t="s">
        <v>32</v>
      </c>
      <c r="C914" s="8" t="s">
        <v>164</v>
      </c>
      <c r="D914" s="8" t="s">
        <v>165</v>
      </c>
      <c r="E914" s="7" t="s">
        <v>3899</v>
      </c>
      <c r="F914" s="8" t="s">
        <v>3919</v>
      </c>
      <c r="G914" s="8" t="s">
        <v>3938</v>
      </c>
      <c r="H914" s="8" t="s">
        <v>38</v>
      </c>
      <c r="I914" s="8" t="s">
        <v>3919</v>
      </c>
      <c r="J914" s="8">
        <v>2023.06</v>
      </c>
      <c r="K914" s="8">
        <v>2023.08</v>
      </c>
      <c r="L914" s="8" t="s">
        <v>3919</v>
      </c>
      <c r="M914" s="8" t="s">
        <v>3939</v>
      </c>
      <c r="N914" s="8">
        <v>80</v>
      </c>
      <c r="O914" s="8">
        <v>75</v>
      </c>
      <c r="P914" s="8">
        <v>5</v>
      </c>
      <c r="Q914" s="8">
        <v>1</v>
      </c>
      <c r="R914" s="8">
        <v>672</v>
      </c>
      <c r="S914" s="8">
        <v>2154</v>
      </c>
      <c r="T914" s="8">
        <v>0</v>
      </c>
      <c r="U914" s="8">
        <v>46</v>
      </c>
      <c r="V914" s="8">
        <v>131</v>
      </c>
      <c r="W914" s="8" t="s">
        <v>3940</v>
      </c>
      <c r="X914" s="8" t="s">
        <v>3923</v>
      </c>
      <c r="Y914" s="7"/>
    </row>
    <row r="915" ht="42.75" spans="1:25">
      <c r="A915" s="5">
        <v>910</v>
      </c>
      <c r="B915" s="7" t="s">
        <v>44</v>
      </c>
      <c r="C915" s="7" t="s">
        <v>45</v>
      </c>
      <c r="D915" s="7" t="s">
        <v>3898</v>
      </c>
      <c r="E915" s="7" t="s">
        <v>3899</v>
      </c>
      <c r="F915" s="7" t="s">
        <v>3941</v>
      </c>
      <c r="G915" s="7" t="s">
        <v>3942</v>
      </c>
      <c r="H915" s="7" t="s">
        <v>38</v>
      </c>
      <c r="I915" s="7" t="s">
        <v>3941</v>
      </c>
      <c r="J915" s="7">
        <v>2023.3</v>
      </c>
      <c r="K915" s="7">
        <v>2023.12</v>
      </c>
      <c r="L915" s="7" t="s">
        <v>3941</v>
      </c>
      <c r="M915" s="7" t="s">
        <v>3943</v>
      </c>
      <c r="N915" s="7">
        <v>220</v>
      </c>
      <c r="O915" s="7">
        <v>180</v>
      </c>
      <c r="P915" s="7">
        <v>40</v>
      </c>
      <c r="Q915" s="7">
        <v>1</v>
      </c>
      <c r="R915" s="7">
        <v>1602</v>
      </c>
      <c r="S915" s="7">
        <v>6081</v>
      </c>
      <c r="T915" s="7">
        <v>0</v>
      </c>
      <c r="U915" s="7">
        <v>103</v>
      </c>
      <c r="V915" s="7">
        <v>234</v>
      </c>
      <c r="W915" s="7" t="s">
        <v>3944</v>
      </c>
      <c r="X915" s="7" t="s">
        <v>3945</v>
      </c>
      <c r="Y915" s="7"/>
    </row>
    <row r="916" ht="42.75" spans="1:25">
      <c r="A916" s="5">
        <v>911</v>
      </c>
      <c r="B916" s="7" t="s">
        <v>44</v>
      </c>
      <c r="C916" s="7" t="s">
        <v>535</v>
      </c>
      <c r="D916" s="7" t="s">
        <v>53</v>
      </c>
      <c r="E916" s="7" t="s">
        <v>3899</v>
      </c>
      <c r="F916" s="7" t="s">
        <v>3941</v>
      </c>
      <c r="G916" s="7" t="s">
        <v>3946</v>
      </c>
      <c r="H916" s="7" t="s">
        <v>616</v>
      </c>
      <c r="I916" s="7" t="s">
        <v>3941</v>
      </c>
      <c r="J916" s="7">
        <v>2023.3</v>
      </c>
      <c r="K916" s="7">
        <v>2023.12</v>
      </c>
      <c r="L916" s="7" t="s">
        <v>3941</v>
      </c>
      <c r="M916" s="7" t="s">
        <v>3947</v>
      </c>
      <c r="N916" s="7">
        <v>166</v>
      </c>
      <c r="O916" s="7">
        <v>151</v>
      </c>
      <c r="P916" s="7">
        <v>15</v>
      </c>
      <c r="Q916" s="7">
        <v>1</v>
      </c>
      <c r="R916" s="7">
        <v>1602</v>
      </c>
      <c r="S916" s="7">
        <v>6081</v>
      </c>
      <c r="T916" s="7">
        <v>0</v>
      </c>
      <c r="U916" s="7">
        <v>103</v>
      </c>
      <c r="V916" s="7">
        <v>234</v>
      </c>
      <c r="W916" s="7" t="s">
        <v>3948</v>
      </c>
      <c r="X916" s="7" t="s">
        <v>3949</v>
      </c>
      <c r="Y916" s="7"/>
    </row>
    <row r="917" ht="42.75" spans="1:25">
      <c r="A917" s="5">
        <v>912</v>
      </c>
      <c r="B917" s="7" t="s">
        <v>32</v>
      </c>
      <c r="C917" s="7" t="s">
        <v>33</v>
      </c>
      <c r="D917" s="7" t="s">
        <v>34</v>
      </c>
      <c r="E917" s="7" t="s">
        <v>3899</v>
      </c>
      <c r="F917" s="7" t="s">
        <v>3941</v>
      </c>
      <c r="G917" s="7" t="s">
        <v>3950</v>
      </c>
      <c r="H917" s="7" t="s">
        <v>38</v>
      </c>
      <c r="I917" s="7" t="s">
        <v>3941</v>
      </c>
      <c r="J917" s="7">
        <v>2023.3</v>
      </c>
      <c r="K917" s="7">
        <v>2023.12</v>
      </c>
      <c r="L917" s="7" t="s">
        <v>3941</v>
      </c>
      <c r="M917" s="7" t="s">
        <v>3951</v>
      </c>
      <c r="N917" s="11">
        <v>100</v>
      </c>
      <c r="O917" s="11">
        <v>50</v>
      </c>
      <c r="P917" s="11">
        <v>50</v>
      </c>
      <c r="Q917" s="7">
        <v>1</v>
      </c>
      <c r="R917" s="7">
        <v>1602</v>
      </c>
      <c r="S917" s="7">
        <v>6081</v>
      </c>
      <c r="T917" s="7">
        <v>0</v>
      </c>
      <c r="U917" s="7">
        <v>103</v>
      </c>
      <c r="V917" s="7">
        <v>234</v>
      </c>
      <c r="W917" s="7" t="s">
        <v>3952</v>
      </c>
      <c r="X917" s="7" t="s">
        <v>3949</v>
      </c>
      <c r="Y917" s="7"/>
    </row>
    <row r="918" ht="42.75" spans="1:25">
      <c r="A918" s="5">
        <v>913</v>
      </c>
      <c r="B918" s="7" t="s">
        <v>44</v>
      </c>
      <c r="C918" s="7" t="s">
        <v>535</v>
      </c>
      <c r="D918" s="7" t="s">
        <v>53</v>
      </c>
      <c r="E918" s="7" t="s">
        <v>3899</v>
      </c>
      <c r="F918" s="7" t="s">
        <v>3953</v>
      </c>
      <c r="G918" s="7" t="s">
        <v>3954</v>
      </c>
      <c r="H918" s="7" t="s">
        <v>38</v>
      </c>
      <c r="I918" s="7" t="s">
        <v>3953</v>
      </c>
      <c r="J918" s="7">
        <v>2023.3</v>
      </c>
      <c r="K918" s="7">
        <v>2023.12</v>
      </c>
      <c r="L918" s="7" t="s">
        <v>3955</v>
      </c>
      <c r="M918" s="7" t="s">
        <v>3956</v>
      </c>
      <c r="N918" s="7">
        <v>80</v>
      </c>
      <c r="O918" s="7">
        <v>70</v>
      </c>
      <c r="P918" s="7">
        <v>10</v>
      </c>
      <c r="Q918" s="7">
        <v>1</v>
      </c>
      <c r="R918" s="7">
        <v>1160</v>
      </c>
      <c r="S918" s="7">
        <v>3893</v>
      </c>
      <c r="T918" s="7">
        <v>0</v>
      </c>
      <c r="U918" s="7">
        <v>83</v>
      </c>
      <c r="V918" s="7">
        <v>212</v>
      </c>
      <c r="W918" s="7" t="s">
        <v>3957</v>
      </c>
      <c r="X918" s="7" t="s">
        <v>3958</v>
      </c>
      <c r="Y918" s="7"/>
    </row>
    <row r="919" ht="42.75" spans="1:25">
      <c r="A919" s="5">
        <v>914</v>
      </c>
      <c r="B919" s="7" t="s">
        <v>32</v>
      </c>
      <c r="C919" s="7" t="s">
        <v>33</v>
      </c>
      <c r="D919" s="7" t="s">
        <v>34</v>
      </c>
      <c r="E919" s="7" t="s">
        <v>3899</v>
      </c>
      <c r="F919" s="7" t="s">
        <v>3953</v>
      </c>
      <c r="G919" s="7" t="s">
        <v>3959</v>
      </c>
      <c r="H919" s="7" t="s">
        <v>38</v>
      </c>
      <c r="I919" s="7" t="s">
        <v>3953</v>
      </c>
      <c r="J919" s="7">
        <v>2023.3</v>
      </c>
      <c r="K919" s="7">
        <v>2023.12</v>
      </c>
      <c r="L919" s="7" t="s">
        <v>3955</v>
      </c>
      <c r="M919" s="7" t="s">
        <v>3960</v>
      </c>
      <c r="N919" s="7">
        <v>80</v>
      </c>
      <c r="O919" s="7">
        <v>60</v>
      </c>
      <c r="P919" s="7">
        <v>20</v>
      </c>
      <c r="Q919" s="7">
        <v>1</v>
      </c>
      <c r="R919" s="7">
        <v>1160</v>
      </c>
      <c r="S919" s="7">
        <v>3893</v>
      </c>
      <c r="T919" s="7">
        <v>0</v>
      </c>
      <c r="U919" s="7">
        <v>83</v>
      </c>
      <c r="V919" s="7">
        <v>212</v>
      </c>
      <c r="W919" s="7" t="s">
        <v>3957</v>
      </c>
      <c r="X919" s="7" t="s">
        <v>3958</v>
      </c>
      <c r="Y919" s="7"/>
    </row>
    <row r="920" ht="42.75" spans="1:25">
      <c r="A920" s="5">
        <v>915</v>
      </c>
      <c r="B920" s="7" t="s">
        <v>44</v>
      </c>
      <c r="C920" s="7" t="s">
        <v>45</v>
      </c>
      <c r="D920" s="8" t="s">
        <v>46</v>
      </c>
      <c r="E920" s="7" t="s">
        <v>3899</v>
      </c>
      <c r="F920" s="7" t="s">
        <v>3953</v>
      </c>
      <c r="G920" s="7" t="s">
        <v>3961</v>
      </c>
      <c r="H920" s="7" t="s">
        <v>38</v>
      </c>
      <c r="I920" s="7" t="s">
        <v>3953</v>
      </c>
      <c r="J920" s="7">
        <v>2023.3</v>
      </c>
      <c r="K920" s="7">
        <v>2023.12</v>
      </c>
      <c r="L920" s="7" t="s">
        <v>3955</v>
      </c>
      <c r="M920" s="7" t="s">
        <v>3962</v>
      </c>
      <c r="N920" s="7">
        <v>50</v>
      </c>
      <c r="O920" s="7">
        <v>50</v>
      </c>
      <c r="P920" s="7">
        <v>0</v>
      </c>
      <c r="Q920" s="7">
        <v>1</v>
      </c>
      <c r="R920" s="7">
        <v>1160</v>
      </c>
      <c r="S920" s="7">
        <v>3893</v>
      </c>
      <c r="T920" s="7">
        <v>0</v>
      </c>
      <c r="U920" s="7">
        <v>83</v>
      </c>
      <c r="V920" s="7">
        <v>212</v>
      </c>
      <c r="W920" s="7" t="s">
        <v>3957</v>
      </c>
      <c r="X920" s="7" t="s">
        <v>3958</v>
      </c>
      <c r="Y920" s="7"/>
    </row>
    <row r="921" ht="42.75" spans="1:25">
      <c r="A921" s="5">
        <v>916</v>
      </c>
      <c r="B921" s="7" t="s">
        <v>44</v>
      </c>
      <c r="C921" s="7" t="s">
        <v>535</v>
      </c>
      <c r="D921" s="7" t="s">
        <v>53</v>
      </c>
      <c r="E921" s="7" t="s">
        <v>3899</v>
      </c>
      <c r="F921" s="7" t="s">
        <v>1701</v>
      </c>
      <c r="G921" s="7" t="s">
        <v>3963</v>
      </c>
      <c r="H921" s="7" t="s">
        <v>616</v>
      </c>
      <c r="I921" s="7" t="s">
        <v>1701</v>
      </c>
      <c r="J921" s="7">
        <v>2023.3</v>
      </c>
      <c r="K921" s="7">
        <v>2023.7</v>
      </c>
      <c r="L921" s="7" t="s">
        <v>1701</v>
      </c>
      <c r="M921" s="7" t="s">
        <v>3964</v>
      </c>
      <c r="N921" s="7">
        <v>50</v>
      </c>
      <c r="O921" s="7">
        <v>40</v>
      </c>
      <c r="P921" s="7">
        <v>10</v>
      </c>
      <c r="Q921" s="7">
        <v>1</v>
      </c>
      <c r="R921" s="7">
        <v>916</v>
      </c>
      <c r="S921" s="7">
        <v>3296</v>
      </c>
      <c r="T921" s="7">
        <v>0</v>
      </c>
      <c r="U921" s="7">
        <v>62</v>
      </c>
      <c r="V921" s="7">
        <v>176</v>
      </c>
      <c r="W921" s="7" t="s">
        <v>3965</v>
      </c>
      <c r="X921" s="7" t="s">
        <v>3905</v>
      </c>
      <c r="Y921" s="7"/>
    </row>
    <row r="922" ht="42.75" spans="1:25">
      <c r="A922" s="5">
        <v>917</v>
      </c>
      <c r="B922" s="7" t="s">
        <v>44</v>
      </c>
      <c r="C922" s="7" t="s">
        <v>45</v>
      </c>
      <c r="D922" s="8" t="s">
        <v>46</v>
      </c>
      <c r="E922" s="7" t="s">
        <v>3899</v>
      </c>
      <c r="F922" s="7" t="s">
        <v>1701</v>
      </c>
      <c r="G922" s="7" t="s">
        <v>3966</v>
      </c>
      <c r="H922" s="7" t="s">
        <v>38</v>
      </c>
      <c r="I922" s="7" t="s">
        <v>1701</v>
      </c>
      <c r="J922" s="7">
        <v>2023.3</v>
      </c>
      <c r="K922" s="7">
        <v>2023.6</v>
      </c>
      <c r="L922" s="7" t="s">
        <v>1701</v>
      </c>
      <c r="M922" s="7" t="s">
        <v>3967</v>
      </c>
      <c r="N922" s="7">
        <v>40</v>
      </c>
      <c r="O922" s="7">
        <v>30</v>
      </c>
      <c r="P922" s="7">
        <v>10</v>
      </c>
      <c r="Q922" s="7">
        <v>1</v>
      </c>
      <c r="R922" s="7">
        <v>916</v>
      </c>
      <c r="S922" s="7">
        <v>3296</v>
      </c>
      <c r="T922" s="7">
        <v>0</v>
      </c>
      <c r="U922" s="7">
        <v>62</v>
      </c>
      <c r="V922" s="7">
        <v>176</v>
      </c>
      <c r="W922" s="7" t="s">
        <v>3968</v>
      </c>
      <c r="X922" s="7" t="s">
        <v>3905</v>
      </c>
      <c r="Y922" s="7"/>
    </row>
    <row r="923" ht="42.75" spans="1:25">
      <c r="A923" s="5">
        <v>918</v>
      </c>
      <c r="B923" s="7" t="s">
        <v>44</v>
      </c>
      <c r="C923" s="7" t="s">
        <v>45</v>
      </c>
      <c r="D923" s="8" t="s">
        <v>275</v>
      </c>
      <c r="E923" s="7" t="s">
        <v>3899</v>
      </c>
      <c r="F923" s="7" t="s">
        <v>3969</v>
      </c>
      <c r="G923" s="7" t="s">
        <v>3970</v>
      </c>
      <c r="H923" s="7" t="s">
        <v>38</v>
      </c>
      <c r="I923" s="7" t="s">
        <v>3969</v>
      </c>
      <c r="J923" s="23">
        <v>2023.1</v>
      </c>
      <c r="K923" s="23">
        <v>2023.12</v>
      </c>
      <c r="L923" s="7" t="s">
        <v>3969</v>
      </c>
      <c r="M923" s="7" t="s">
        <v>3971</v>
      </c>
      <c r="N923" s="7">
        <v>10.2</v>
      </c>
      <c r="O923" s="7">
        <v>10</v>
      </c>
      <c r="P923" s="7">
        <v>0.2</v>
      </c>
      <c r="Q923" s="7">
        <v>1</v>
      </c>
      <c r="R923" s="7">
        <v>480</v>
      </c>
      <c r="S923" s="7">
        <v>1221</v>
      </c>
      <c r="T923" s="7">
        <v>0</v>
      </c>
      <c r="U923" s="7">
        <v>30</v>
      </c>
      <c r="V923" s="7">
        <v>87</v>
      </c>
      <c r="W923" s="7" t="s">
        <v>3957</v>
      </c>
      <c r="X923" s="7" t="s">
        <v>3972</v>
      </c>
      <c r="Y923" s="7"/>
    </row>
    <row r="924" ht="57" spans="1:25">
      <c r="A924" s="5">
        <v>919</v>
      </c>
      <c r="B924" s="7" t="s">
        <v>44</v>
      </c>
      <c r="C924" s="7" t="s">
        <v>535</v>
      </c>
      <c r="D924" s="7" t="s">
        <v>53</v>
      </c>
      <c r="E924" s="7" t="s">
        <v>3899</v>
      </c>
      <c r="F924" s="7" t="s">
        <v>3969</v>
      </c>
      <c r="G924" s="7" t="s">
        <v>3973</v>
      </c>
      <c r="H924" s="9" t="s">
        <v>79</v>
      </c>
      <c r="I924" s="7" t="s">
        <v>3969</v>
      </c>
      <c r="J924" s="23">
        <v>2023.1</v>
      </c>
      <c r="K924" s="23">
        <v>2023.12</v>
      </c>
      <c r="L924" s="7" t="s">
        <v>3969</v>
      </c>
      <c r="M924" s="7" t="s">
        <v>3974</v>
      </c>
      <c r="N924" s="7">
        <v>25</v>
      </c>
      <c r="O924" s="7">
        <v>24</v>
      </c>
      <c r="P924" s="7">
        <v>1</v>
      </c>
      <c r="Q924" s="7">
        <v>1</v>
      </c>
      <c r="R924" s="7">
        <v>648</v>
      </c>
      <c r="S924" s="7">
        <v>2343</v>
      </c>
      <c r="T924" s="7">
        <v>0</v>
      </c>
      <c r="U924" s="7">
        <v>51</v>
      </c>
      <c r="V924" s="7">
        <v>131</v>
      </c>
      <c r="W924" s="7" t="s">
        <v>3975</v>
      </c>
      <c r="X924" s="7" t="s">
        <v>3972</v>
      </c>
      <c r="Y924" s="7"/>
    </row>
    <row r="925" ht="57" spans="1:25">
      <c r="A925" s="5">
        <v>920</v>
      </c>
      <c r="B925" s="7" t="s">
        <v>44</v>
      </c>
      <c r="C925" s="7" t="s">
        <v>3976</v>
      </c>
      <c r="D925" s="7" t="s">
        <v>3977</v>
      </c>
      <c r="E925" s="7" t="s">
        <v>3899</v>
      </c>
      <c r="F925" s="7" t="s">
        <v>3969</v>
      </c>
      <c r="G925" s="7" t="s">
        <v>3978</v>
      </c>
      <c r="H925" s="42" t="s">
        <v>38</v>
      </c>
      <c r="I925" s="7" t="s">
        <v>3969</v>
      </c>
      <c r="J925" s="23" t="s">
        <v>1126</v>
      </c>
      <c r="K925" s="23" t="s">
        <v>976</v>
      </c>
      <c r="L925" s="7" t="s">
        <v>3969</v>
      </c>
      <c r="M925" s="7" t="s">
        <v>3979</v>
      </c>
      <c r="N925" s="7">
        <v>7</v>
      </c>
      <c r="O925" s="7">
        <v>6</v>
      </c>
      <c r="P925" s="7">
        <v>1</v>
      </c>
      <c r="Q925" s="7">
        <v>1</v>
      </c>
      <c r="R925" s="7">
        <v>648</v>
      </c>
      <c r="S925" s="7">
        <v>2343</v>
      </c>
      <c r="T925" s="7">
        <v>0</v>
      </c>
      <c r="U925" s="7">
        <v>51</v>
      </c>
      <c r="V925" s="7">
        <v>131</v>
      </c>
      <c r="W925" s="7" t="s">
        <v>3980</v>
      </c>
      <c r="X925" s="7" t="s">
        <v>3981</v>
      </c>
      <c r="Y925" s="7"/>
    </row>
    <row r="926" ht="42.75" spans="1:25">
      <c r="A926" s="5">
        <v>921</v>
      </c>
      <c r="B926" s="7" t="s">
        <v>44</v>
      </c>
      <c r="C926" s="7" t="s">
        <v>45</v>
      </c>
      <c r="D926" s="8" t="s">
        <v>46</v>
      </c>
      <c r="E926" s="7" t="s">
        <v>3899</v>
      </c>
      <c r="F926" s="7" t="s">
        <v>3969</v>
      </c>
      <c r="G926" s="7" t="s">
        <v>3982</v>
      </c>
      <c r="H926" s="7" t="s">
        <v>38</v>
      </c>
      <c r="I926" s="7" t="s">
        <v>3969</v>
      </c>
      <c r="J926" s="23" t="s">
        <v>1126</v>
      </c>
      <c r="K926" s="23" t="s">
        <v>976</v>
      </c>
      <c r="L926" s="7" t="s">
        <v>3969</v>
      </c>
      <c r="M926" s="7" t="s">
        <v>3983</v>
      </c>
      <c r="N926" s="7">
        <v>12</v>
      </c>
      <c r="O926" s="7">
        <v>10</v>
      </c>
      <c r="P926" s="7">
        <v>2</v>
      </c>
      <c r="Q926" s="7">
        <v>1</v>
      </c>
      <c r="R926" s="7">
        <v>648</v>
      </c>
      <c r="S926" s="7">
        <v>2343</v>
      </c>
      <c r="T926" s="7">
        <v>0</v>
      </c>
      <c r="U926" s="7">
        <v>51</v>
      </c>
      <c r="V926" s="7">
        <v>131</v>
      </c>
      <c r="W926" s="7" t="s">
        <v>3980</v>
      </c>
      <c r="X926" s="7" t="s">
        <v>3972</v>
      </c>
      <c r="Y926" s="7"/>
    </row>
    <row r="927" ht="57" spans="1:25">
      <c r="A927" s="5">
        <v>922</v>
      </c>
      <c r="B927" s="7" t="s">
        <v>32</v>
      </c>
      <c r="C927" s="7" t="s">
        <v>33</v>
      </c>
      <c r="D927" s="7" t="s">
        <v>34</v>
      </c>
      <c r="E927" s="7" t="s">
        <v>3899</v>
      </c>
      <c r="F927" s="7" t="s">
        <v>3969</v>
      </c>
      <c r="G927" s="7" t="s">
        <v>3984</v>
      </c>
      <c r="H927" s="7" t="s">
        <v>38</v>
      </c>
      <c r="I927" s="7" t="s">
        <v>3969</v>
      </c>
      <c r="J927" s="23" t="s">
        <v>1126</v>
      </c>
      <c r="K927" s="23" t="s">
        <v>976</v>
      </c>
      <c r="L927" s="7" t="s">
        <v>3969</v>
      </c>
      <c r="M927" s="7" t="s">
        <v>3985</v>
      </c>
      <c r="N927" s="7">
        <v>20.3</v>
      </c>
      <c r="O927" s="7">
        <v>20</v>
      </c>
      <c r="P927" s="7">
        <v>0.3</v>
      </c>
      <c r="Q927" s="7">
        <v>1</v>
      </c>
      <c r="R927" s="7">
        <v>90</v>
      </c>
      <c r="S927" s="7">
        <v>386</v>
      </c>
      <c r="T927" s="7">
        <v>0</v>
      </c>
      <c r="U927" s="7">
        <v>11</v>
      </c>
      <c r="V927" s="7">
        <v>14</v>
      </c>
      <c r="W927" s="7" t="s">
        <v>3986</v>
      </c>
      <c r="X927" s="7" t="s">
        <v>3972</v>
      </c>
      <c r="Y927" s="7"/>
    </row>
    <row r="928" ht="57" spans="1:25">
      <c r="A928" s="5">
        <v>923</v>
      </c>
      <c r="B928" s="7" t="s">
        <v>32</v>
      </c>
      <c r="C928" s="7" t="s">
        <v>33</v>
      </c>
      <c r="D928" s="7" t="s">
        <v>109</v>
      </c>
      <c r="E928" s="7" t="s">
        <v>3899</v>
      </c>
      <c r="F928" s="7" t="s">
        <v>3969</v>
      </c>
      <c r="G928" s="7" t="s">
        <v>3987</v>
      </c>
      <c r="H928" s="7" t="s">
        <v>38</v>
      </c>
      <c r="I928" s="7" t="s">
        <v>3969</v>
      </c>
      <c r="J928" s="23" t="s">
        <v>1126</v>
      </c>
      <c r="K928" s="23" t="s">
        <v>976</v>
      </c>
      <c r="L928" s="7" t="s">
        <v>3969</v>
      </c>
      <c r="M928" s="7" t="s">
        <v>3988</v>
      </c>
      <c r="N928" s="7">
        <v>9.5</v>
      </c>
      <c r="O928" s="7">
        <v>9</v>
      </c>
      <c r="P928" s="7">
        <v>0.5</v>
      </c>
      <c r="Q928" s="7">
        <v>1</v>
      </c>
      <c r="R928" s="7">
        <v>648</v>
      </c>
      <c r="S928" s="7">
        <v>2343</v>
      </c>
      <c r="T928" s="7">
        <v>0</v>
      </c>
      <c r="U928" s="7">
        <v>51</v>
      </c>
      <c r="V928" s="7">
        <v>131</v>
      </c>
      <c r="W928" s="7" t="s">
        <v>3989</v>
      </c>
      <c r="X928" s="7" t="s">
        <v>3972</v>
      </c>
      <c r="Y928" s="7"/>
    </row>
    <row r="929" ht="57" spans="1:25">
      <c r="A929" s="5">
        <v>924</v>
      </c>
      <c r="B929" s="7" t="s">
        <v>32</v>
      </c>
      <c r="C929" s="8" t="s">
        <v>164</v>
      </c>
      <c r="D929" s="7" t="s">
        <v>3990</v>
      </c>
      <c r="E929" s="7" t="s">
        <v>3899</v>
      </c>
      <c r="F929" s="7" t="s">
        <v>3969</v>
      </c>
      <c r="G929" s="7" t="s">
        <v>3991</v>
      </c>
      <c r="H929" s="7" t="s">
        <v>38</v>
      </c>
      <c r="I929" s="7" t="s">
        <v>3969</v>
      </c>
      <c r="J929" s="23" t="s">
        <v>1126</v>
      </c>
      <c r="K929" s="23" t="s">
        <v>976</v>
      </c>
      <c r="L929" s="7" t="s">
        <v>3969</v>
      </c>
      <c r="M929" s="7" t="s">
        <v>3992</v>
      </c>
      <c r="N929" s="7">
        <v>6.4</v>
      </c>
      <c r="O929" s="7">
        <v>6</v>
      </c>
      <c r="P929" s="7">
        <v>0.4</v>
      </c>
      <c r="Q929" s="7">
        <v>1</v>
      </c>
      <c r="R929" s="7">
        <v>648</v>
      </c>
      <c r="S929" s="7">
        <v>2343</v>
      </c>
      <c r="T929" s="7">
        <v>0</v>
      </c>
      <c r="U929" s="7">
        <v>51</v>
      </c>
      <c r="V929" s="7">
        <v>131</v>
      </c>
      <c r="W929" s="7" t="s">
        <v>3993</v>
      </c>
      <c r="X929" s="7" t="s">
        <v>3972</v>
      </c>
      <c r="Y929" s="7"/>
    </row>
    <row r="930" ht="57" spans="1:25">
      <c r="A930" s="5">
        <v>925</v>
      </c>
      <c r="B930" s="7" t="s">
        <v>32</v>
      </c>
      <c r="C930" s="7" t="s">
        <v>92</v>
      </c>
      <c r="D930" s="7" t="s">
        <v>93</v>
      </c>
      <c r="E930" s="7" t="s">
        <v>3899</v>
      </c>
      <c r="F930" s="7" t="s">
        <v>3969</v>
      </c>
      <c r="G930" s="7" t="s">
        <v>3994</v>
      </c>
      <c r="H930" s="7" t="s">
        <v>38</v>
      </c>
      <c r="I930" s="7" t="s">
        <v>3969</v>
      </c>
      <c r="J930" s="23" t="s">
        <v>1126</v>
      </c>
      <c r="K930" s="23" t="s">
        <v>976</v>
      </c>
      <c r="L930" s="7" t="s">
        <v>3969</v>
      </c>
      <c r="M930" s="7" t="s">
        <v>3995</v>
      </c>
      <c r="N930" s="7">
        <v>10.2</v>
      </c>
      <c r="O930" s="7">
        <v>10</v>
      </c>
      <c r="P930" s="7">
        <v>0.2</v>
      </c>
      <c r="Q930" s="7">
        <v>1</v>
      </c>
      <c r="R930" s="7">
        <v>648</v>
      </c>
      <c r="S930" s="7">
        <v>2343</v>
      </c>
      <c r="T930" s="7">
        <v>0</v>
      </c>
      <c r="U930" s="7">
        <v>51</v>
      </c>
      <c r="V930" s="7">
        <v>131</v>
      </c>
      <c r="W930" s="7" t="s">
        <v>3996</v>
      </c>
      <c r="X930" s="7" t="s">
        <v>3972</v>
      </c>
      <c r="Y930" s="7"/>
    </row>
    <row r="931" ht="42.75" spans="1:25">
      <c r="A931" s="5">
        <v>926</v>
      </c>
      <c r="B931" s="7" t="s">
        <v>44</v>
      </c>
      <c r="C931" s="7" t="s">
        <v>45</v>
      </c>
      <c r="D931" s="8" t="s">
        <v>46</v>
      </c>
      <c r="E931" s="7" t="s">
        <v>3899</v>
      </c>
      <c r="F931" s="7" t="s">
        <v>3997</v>
      </c>
      <c r="G931" s="7" t="s">
        <v>3998</v>
      </c>
      <c r="H931" s="7" t="s">
        <v>196</v>
      </c>
      <c r="I931" s="7" t="s">
        <v>3997</v>
      </c>
      <c r="J931" s="7">
        <v>2023.3</v>
      </c>
      <c r="K931" s="8">
        <v>2023.11</v>
      </c>
      <c r="L931" s="7" t="s">
        <v>3997</v>
      </c>
      <c r="M931" s="7" t="s">
        <v>3999</v>
      </c>
      <c r="N931" s="7">
        <v>40</v>
      </c>
      <c r="O931" s="7">
        <v>35</v>
      </c>
      <c r="P931" s="7">
        <v>5</v>
      </c>
      <c r="Q931" s="7">
        <v>1</v>
      </c>
      <c r="R931" s="7">
        <v>1332</v>
      </c>
      <c r="S931" s="7">
        <v>4381</v>
      </c>
      <c r="T931" s="7">
        <v>0</v>
      </c>
      <c r="U931" s="7">
        <v>66</v>
      </c>
      <c r="V931" s="7">
        <v>182</v>
      </c>
      <c r="W931" s="7" t="s">
        <v>4000</v>
      </c>
      <c r="X931" s="7" t="s">
        <v>3945</v>
      </c>
      <c r="Y931" s="7"/>
    </row>
    <row r="932" ht="42.75" spans="1:25">
      <c r="A932" s="5">
        <v>927</v>
      </c>
      <c r="B932" s="7" t="s">
        <v>44</v>
      </c>
      <c r="C932" s="7" t="s">
        <v>535</v>
      </c>
      <c r="D932" s="7" t="s">
        <v>53</v>
      </c>
      <c r="E932" s="7" t="s">
        <v>3899</v>
      </c>
      <c r="F932" s="7" t="s">
        <v>3997</v>
      </c>
      <c r="G932" s="7" t="s">
        <v>4001</v>
      </c>
      <c r="H932" s="9" t="s">
        <v>79</v>
      </c>
      <c r="I932" s="7" t="s">
        <v>3997</v>
      </c>
      <c r="J932" s="7">
        <v>2023.7</v>
      </c>
      <c r="K932" s="8">
        <v>2023.11</v>
      </c>
      <c r="L932" s="7" t="s">
        <v>3997</v>
      </c>
      <c r="M932" s="7" t="s">
        <v>4002</v>
      </c>
      <c r="N932" s="7">
        <v>120</v>
      </c>
      <c r="O932" s="7">
        <v>110</v>
      </c>
      <c r="P932" s="7">
        <v>10</v>
      </c>
      <c r="Q932" s="7">
        <v>1</v>
      </c>
      <c r="R932" s="7">
        <v>798</v>
      </c>
      <c r="S932" s="7">
        <v>2573</v>
      </c>
      <c r="T932" s="7">
        <v>0</v>
      </c>
      <c r="U932" s="7">
        <v>27</v>
      </c>
      <c r="V932" s="7">
        <v>73</v>
      </c>
      <c r="W932" s="7" t="s">
        <v>4003</v>
      </c>
      <c r="X932" s="7" t="s">
        <v>3949</v>
      </c>
      <c r="Y932" s="7"/>
    </row>
    <row r="933" ht="42.75" spans="1:25">
      <c r="A933" s="5">
        <v>928</v>
      </c>
      <c r="B933" s="7" t="s">
        <v>44</v>
      </c>
      <c r="C933" s="7" t="s">
        <v>535</v>
      </c>
      <c r="D933" s="7" t="s">
        <v>53</v>
      </c>
      <c r="E933" s="7" t="s">
        <v>3899</v>
      </c>
      <c r="F933" s="7" t="s">
        <v>3997</v>
      </c>
      <c r="G933" s="7" t="s">
        <v>4004</v>
      </c>
      <c r="H933" s="9" t="s">
        <v>79</v>
      </c>
      <c r="I933" s="7" t="s">
        <v>3997</v>
      </c>
      <c r="J933" s="7">
        <v>2023.7</v>
      </c>
      <c r="K933" s="8">
        <v>2023.11</v>
      </c>
      <c r="L933" s="7" t="s">
        <v>3997</v>
      </c>
      <c r="M933" s="7" t="s">
        <v>4005</v>
      </c>
      <c r="N933" s="7">
        <v>40</v>
      </c>
      <c r="O933" s="7">
        <v>35</v>
      </c>
      <c r="P933" s="7">
        <v>5</v>
      </c>
      <c r="Q933" s="7">
        <v>1</v>
      </c>
      <c r="R933" s="7">
        <v>377</v>
      </c>
      <c r="S933" s="7">
        <v>1179</v>
      </c>
      <c r="T933" s="7">
        <v>0</v>
      </c>
      <c r="U933" s="7">
        <v>23</v>
      </c>
      <c r="V933" s="7">
        <v>58</v>
      </c>
      <c r="W933" s="7" t="s">
        <v>4003</v>
      </c>
      <c r="X933" s="7" t="s">
        <v>3949</v>
      </c>
      <c r="Y933" s="7"/>
    </row>
    <row r="934" ht="57" spans="1:25">
      <c r="A934" s="5">
        <v>929</v>
      </c>
      <c r="B934" s="7" t="s">
        <v>44</v>
      </c>
      <c r="C934" s="7" t="s">
        <v>535</v>
      </c>
      <c r="D934" s="7" t="s">
        <v>53</v>
      </c>
      <c r="E934" s="7" t="s">
        <v>3899</v>
      </c>
      <c r="F934" s="7" t="s">
        <v>3997</v>
      </c>
      <c r="G934" s="7" t="s">
        <v>4006</v>
      </c>
      <c r="H934" s="9" t="s">
        <v>79</v>
      </c>
      <c r="I934" s="7" t="s">
        <v>3997</v>
      </c>
      <c r="J934" s="7">
        <v>2023.9</v>
      </c>
      <c r="K934" s="8">
        <v>2023.11</v>
      </c>
      <c r="L934" s="7" t="s">
        <v>3997</v>
      </c>
      <c r="M934" s="7" t="s">
        <v>4007</v>
      </c>
      <c r="N934" s="7">
        <v>20</v>
      </c>
      <c r="O934" s="7">
        <v>15</v>
      </c>
      <c r="P934" s="7">
        <v>5</v>
      </c>
      <c r="Q934" s="7">
        <v>1</v>
      </c>
      <c r="R934" s="7">
        <v>133</v>
      </c>
      <c r="S934" s="7">
        <v>423</v>
      </c>
      <c r="T934" s="7">
        <v>0</v>
      </c>
      <c r="U934" s="7">
        <v>11</v>
      </c>
      <c r="V934" s="7">
        <v>40</v>
      </c>
      <c r="W934" s="7" t="s">
        <v>3944</v>
      </c>
      <c r="X934" s="7" t="s">
        <v>3949</v>
      </c>
      <c r="Y934" s="7"/>
    </row>
    <row r="935" ht="42.75" spans="1:25">
      <c r="A935" s="5">
        <v>930</v>
      </c>
      <c r="B935" s="7" t="s">
        <v>44</v>
      </c>
      <c r="C935" s="7" t="s">
        <v>45</v>
      </c>
      <c r="D935" s="8" t="s">
        <v>46</v>
      </c>
      <c r="E935" s="7" t="s">
        <v>3899</v>
      </c>
      <c r="F935" s="7" t="s">
        <v>4008</v>
      </c>
      <c r="G935" s="7" t="s">
        <v>4009</v>
      </c>
      <c r="H935" s="7" t="s">
        <v>616</v>
      </c>
      <c r="I935" s="7" t="s">
        <v>4008</v>
      </c>
      <c r="J935" s="7">
        <v>2023.02</v>
      </c>
      <c r="K935" s="7">
        <v>2023.12</v>
      </c>
      <c r="L935" s="7" t="s">
        <v>4010</v>
      </c>
      <c r="M935" s="7" t="s">
        <v>4011</v>
      </c>
      <c r="N935" s="7">
        <v>50</v>
      </c>
      <c r="O935" s="7">
        <v>40</v>
      </c>
      <c r="P935" s="7">
        <v>10</v>
      </c>
      <c r="Q935" s="7">
        <v>1</v>
      </c>
      <c r="R935" s="7">
        <v>110</v>
      </c>
      <c r="S935" s="7">
        <v>280</v>
      </c>
      <c r="T935" s="7">
        <v>0</v>
      </c>
      <c r="U935" s="7">
        <v>61</v>
      </c>
      <c r="V935" s="7">
        <v>145</v>
      </c>
      <c r="W935" s="7" t="s">
        <v>4012</v>
      </c>
      <c r="X935" s="7" t="s">
        <v>4013</v>
      </c>
      <c r="Y935" s="7"/>
    </row>
    <row r="936" ht="42.75" spans="1:25">
      <c r="A936" s="5">
        <v>931</v>
      </c>
      <c r="B936" s="7" t="s">
        <v>44</v>
      </c>
      <c r="C936" s="7" t="s">
        <v>535</v>
      </c>
      <c r="D936" s="7" t="s">
        <v>53</v>
      </c>
      <c r="E936" s="7" t="s">
        <v>3899</v>
      </c>
      <c r="F936" s="7" t="s">
        <v>4008</v>
      </c>
      <c r="G936" s="7" t="s">
        <v>4014</v>
      </c>
      <c r="H936" s="7" t="s">
        <v>616</v>
      </c>
      <c r="I936" s="7" t="s">
        <v>4008</v>
      </c>
      <c r="J936" s="7">
        <v>2023.02</v>
      </c>
      <c r="K936" s="7">
        <v>2023.12</v>
      </c>
      <c r="L936" s="7" t="s">
        <v>4015</v>
      </c>
      <c r="M936" s="7" t="s">
        <v>4016</v>
      </c>
      <c r="N936" s="11">
        <v>100</v>
      </c>
      <c r="O936" s="11">
        <v>50</v>
      </c>
      <c r="P936" s="11">
        <v>50</v>
      </c>
      <c r="Q936" s="7">
        <v>1</v>
      </c>
      <c r="R936" s="7">
        <v>850</v>
      </c>
      <c r="S936" s="7">
        <v>2750</v>
      </c>
      <c r="T936" s="7">
        <v>0</v>
      </c>
      <c r="U936" s="7">
        <v>61</v>
      </c>
      <c r="V936" s="7">
        <v>145</v>
      </c>
      <c r="W936" s="7" t="s">
        <v>4017</v>
      </c>
      <c r="X936" s="7" t="s">
        <v>4013</v>
      </c>
      <c r="Y936" s="7"/>
    </row>
    <row r="937" ht="57" spans="1:25">
      <c r="A937" s="5">
        <v>932</v>
      </c>
      <c r="B937" s="7" t="s">
        <v>32</v>
      </c>
      <c r="C937" s="7" t="s">
        <v>33</v>
      </c>
      <c r="D937" s="7" t="s">
        <v>34</v>
      </c>
      <c r="E937" s="7" t="s">
        <v>3899</v>
      </c>
      <c r="F937" s="7" t="s">
        <v>4008</v>
      </c>
      <c r="G937" s="7" t="s">
        <v>4018</v>
      </c>
      <c r="H937" s="7" t="s">
        <v>4019</v>
      </c>
      <c r="I937" s="7" t="s">
        <v>4008</v>
      </c>
      <c r="J937" s="7">
        <v>2023.02</v>
      </c>
      <c r="K937" s="7">
        <v>2023.12</v>
      </c>
      <c r="L937" s="7" t="s">
        <v>4020</v>
      </c>
      <c r="M937" s="7" t="s">
        <v>4021</v>
      </c>
      <c r="N937" s="11">
        <v>100</v>
      </c>
      <c r="O937" s="11">
        <v>50</v>
      </c>
      <c r="P937" s="11">
        <v>50</v>
      </c>
      <c r="Q937" s="7">
        <v>1</v>
      </c>
      <c r="R937" s="7">
        <v>850</v>
      </c>
      <c r="S937" s="7">
        <v>2750</v>
      </c>
      <c r="T937" s="7">
        <v>0</v>
      </c>
      <c r="U937" s="7">
        <v>61</v>
      </c>
      <c r="V937" s="7">
        <v>145</v>
      </c>
      <c r="W937" s="7" t="s">
        <v>4022</v>
      </c>
      <c r="X937" s="7" t="s">
        <v>4013</v>
      </c>
      <c r="Y937" s="7"/>
    </row>
    <row r="938" ht="42.75" spans="1:25">
      <c r="A938" s="5">
        <v>933</v>
      </c>
      <c r="B938" s="7" t="s">
        <v>32</v>
      </c>
      <c r="C938" s="7" t="s">
        <v>33</v>
      </c>
      <c r="D938" s="7" t="s">
        <v>479</v>
      </c>
      <c r="E938" s="7" t="s">
        <v>3899</v>
      </c>
      <c r="F938" s="7" t="s">
        <v>4008</v>
      </c>
      <c r="G938" s="7" t="s">
        <v>4023</v>
      </c>
      <c r="H938" s="7" t="s">
        <v>4019</v>
      </c>
      <c r="I938" s="7" t="s">
        <v>4008</v>
      </c>
      <c r="J938" s="7">
        <v>2023.02</v>
      </c>
      <c r="K938" s="7">
        <v>2023.12</v>
      </c>
      <c r="L938" s="7" t="s">
        <v>4024</v>
      </c>
      <c r="M938" s="7" t="s">
        <v>4025</v>
      </c>
      <c r="N938" s="7">
        <v>50</v>
      </c>
      <c r="O938" s="7">
        <v>40</v>
      </c>
      <c r="P938" s="7">
        <v>10</v>
      </c>
      <c r="Q938" s="7">
        <v>1</v>
      </c>
      <c r="R938" s="7">
        <v>850</v>
      </c>
      <c r="S938" s="7">
        <v>2750</v>
      </c>
      <c r="T938" s="7">
        <v>0</v>
      </c>
      <c r="U938" s="7">
        <v>61</v>
      </c>
      <c r="V938" s="7">
        <v>145</v>
      </c>
      <c r="W938" s="7" t="s">
        <v>4026</v>
      </c>
      <c r="X938" s="7" t="s">
        <v>4013</v>
      </c>
      <c r="Y938" s="7"/>
    </row>
    <row r="939" ht="42.75" spans="1:25">
      <c r="A939" s="5">
        <v>934</v>
      </c>
      <c r="B939" s="7" t="s">
        <v>32</v>
      </c>
      <c r="C939" s="7" t="s">
        <v>92</v>
      </c>
      <c r="D939" s="7" t="s">
        <v>4027</v>
      </c>
      <c r="E939" s="7" t="s">
        <v>3899</v>
      </c>
      <c r="F939" s="7" t="s">
        <v>4008</v>
      </c>
      <c r="G939" s="7" t="s">
        <v>4028</v>
      </c>
      <c r="H939" s="7" t="s">
        <v>4019</v>
      </c>
      <c r="I939" s="7" t="s">
        <v>4008</v>
      </c>
      <c r="J939" s="7">
        <v>2023.02</v>
      </c>
      <c r="K939" s="7">
        <v>2023.12</v>
      </c>
      <c r="L939" s="7" t="s">
        <v>4029</v>
      </c>
      <c r="M939" s="7" t="s">
        <v>4030</v>
      </c>
      <c r="N939" s="7">
        <v>20</v>
      </c>
      <c r="O939" s="7">
        <v>15</v>
      </c>
      <c r="P939" s="7">
        <v>5</v>
      </c>
      <c r="Q939" s="7">
        <v>1</v>
      </c>
      <c r="R939" s="7">
        <v>850</v>
      </c>
      <c r="S939" s="7">
        <v>2750</v>
      </c>
      <c r="T939" s="7">
        <v>0</v>
      </c>
      <c r="U939" s="7">
        <v>61</v>
      </c>
      <c r="V939" s="7">
        <v>145</v>
      </c>
      <c r="W939" s="7" t="s">
        <v>4031</v>
      </c>
      <c r="X939" s="7" t="s">
        <v>4013</v>
      </c>
      <c r="Y939" s="7"/>
    </row>
    <row r="940" ht="42.75" spans="1:25">
      <c r="A940" s="5">
        <v>935</v>
      </c>
      <c r="B940" s="7" t="s">
        <v>44</v>
      </c>
      <c r="C940" s="8" t="s">
        <v>45</v>
      </c>
      <c r="D940" s="8" t="s">
        <v>46</v>
      </c>
      <c r="E940" s="7" t="s">
        <v>3899</v>
      </c>
      <c r="F940" s="8" t="s">
        <v>4032</v>
      </c>
      <c r="G940" s="8" t="s">
        <v>4033</v>
      </c>
      <c r="H940" s="8" t="s">
        <v>616</v>
      </c>
      <c r="I940" s="8" t="s">
        <v>4032</v>
      </c>
      <c r="J940" s="21" t="s">
        <v>2844</v>
      </c>
      <c r="K940" s="21" t="s">
        <v>2833</v>
      </c>
      <c r="L940" s="8" t="s">
        <v>4034</v>
      </c>
      <c r="M940" s="8" t="s">
        <v>4035</v>
      </c>
      <c r="N940" s="8">
        <v>8</v>
      </c>
      <c r="O940" s="8">
        <v>8</v>
      </c>
      <c r="P940" s="8">
        <v>0</v>
      </c>
      <c r="Q940" s="8">
        <v>1</v>
      </c>
      <c r="R940" s="8">
        <v>285</v>
      </c>
      <c r="S940" s="8">
        <v>591</v>
      </c>
      <c r="T940" s="7">
        <v>0</v>
      </c>
      <c r="U940" s="8">
        <v>11</v>
      </c>
      <c r="V940" s="8">
        <v>22</v>
      </c>
      <c r="W940" s="8" t="s">
        <v>4036</v>
      </c>
      <c r="X940" s="8" t="s">
        <v>3923</v>
      </c>
      <c r="Y940" s="8"/>
    </row>
    <row r="941" ht="57" spans="1:25">
      <c r="A941" s="5">
        <v>936</v>
      </c>
      <c r="B941" s="7" t="s">
        <v>44</v>
      </c>
      <c r="C941" s="7" t="s">
        <v>535</v>
      </c>
      <c r="D941" s="7" t="s">
        <v>53</v>
      </c>
      <c r="E941" s="7" t="s">
        <v>3899</v>
      </c>
      <c r="F941" s="8" t="s">
        <v>4032</v>
      </c>
      <c r="G941" s="8" t="s">
        <v>4037</v>
      </c>
      <c r="H941" s="8" t="s">
        <v>616</v>
      </c>
      <c r="I941" s="8" t="s">
        <v>4032</v>
      </c>
      <c r="J941" s="21" t="s">
        <v>1618</v>
      </c>
      <c r="K941" s="21" t="s">
        <v>1588</v>
      </c>
      <c r="L941" s="8" t="s">
        <v>4034</v>
      </c>
      <c r="M941" s="8" t="s">
        <v>4038</v>
      </c>
      <c r="N941" s="8">
        <v>5</v>
      </c>
      <c r="O941" s="8">
        <v>5</v>
      </c>
      <c r="P941" s="8">
        <v>0</v>
      </c>
      <c r="Q941" s="8">
        <v>1</v>
      </c>
      <c r="R941" s="8">
        <v>356</v>
      </c>
      <c r="S941" s="8">
        <v>689</v>
      </c>
      <c r="T941" s="7">
        <v>0</v>
      </c>
      <c r="U941" s="8">
        <v>15</v>
      </c>
      <c r="V941" s="8">
        <v>29</v>
      </c>
      <c r="W941" s="8" t="s">
        <v>4039</v>
      </c>
      <c r="X941" s="8" t="s">
        <v>3923</v>
      </c>
      <c r="Y941" s="8"/>
    </row>
    <row r="942" ht="42.75" spans="1:25">
      <c r="A942" s="5">
        <v>937</v>
      </c>
      <c r="B942" s="7" t="s">
        <v>44</v>
      </c>
      <c r="C942" s="7" t="s">
        <v>535</v>
      </c>
      <c r="D942" s="7" t="s">
        <v>53</v>
      </c>
      <c r="E942" s="7" t="s">
        <v>3899</v>
      </c>
      <c r="F942" s="8" t="s">
        <v>4032</v>
      </c>
      <c r="G942" s="8" t="s">
        <v>4040</v>
      </c>
      <c r="H942" s="8" t="s">
        <v>196</v>
      </c>
      <c r="I942" s="8" t="s">
        <v>4032</v>
      </c>
      <c r="J942" s="21" t="s">
        <v>1595</v>
      </c>
      <c r="K942" s="21" t="s">
        <v>4041</v>
      </c>
      <c r="L942" s="8" t="s">
        <v>4034</v>
      </c>
      <c r="M942" s="8" t="s">
        <v>4042</v>
      </c>
      <c r="N942" s="8">
        <v>5</v>
      </c>
      <c r="O942" s="8">
        <v>5</v>
      </c>
      <c r="P942" s="8">
        <v>0</v>
      </c>
      <c r="Q942" s="8">
        <v>1</v>
      </c>
      <c r="R942" s="8">
        <v>315</v>
      </c>
      <c r="S942" s="8">
        <v>545</v>
      </c>
      <c r="T942" s="7">
        <v>0</v>
      </c>
      <c r="U942" s="8">
        <v>20</v>
      </c>
      <c r="V942" s="8">
        <v>45</v>
      </c>
      <c r="W942" s="8" t="s">
        <v>4043</v>
      </c>
      <c r="X942" s="8" t="s">
        <v>3923</v>
      </c>
      <c r="Y942" s="8"/>
    </row>
    <row r="943" ht="42.75" spans="1:25">
      <c r="A943" s="5">
        <v>938</v>
      </c>
      <c r="B943" s="7" t="s">
        <v>32</v>
      </c>
      <c r="C943" s="7" t="s">
        <v>33</v>
      </c>
      <c r="D943" s="8" t="s">
        <v>4044</v>
      </c>
      <c r="E943" s="7" t="s">
        <v>3899</v>
      </c>
      <c r="F943" s="8" t="s">
        <v>4032</v>
      </c>
      <c r="G943" s="8" t="s">
        <v>4045</v>
      </c>
      <c r="H943" s="8" t="s">
        <v>616</v>
      </c>
      <c r="I943" s="8" t="s">
        <v>4032</v>
      </c>
      <c r="J943" s="8">
        <v>2023.7</v>
      </c>
      <c r="K943" s="8">
        <v>2023.11</v>
      </c>
      <c r="L943" s="8" t="s">
        <v>4034</v>
      </c>
      <c r="M943" s="8" t="s">
        <v>4046</v>
      </c>
      <c r="N943" s="8">
        <v>5</v>
      </c>
      <c r="O943" s="8">
        <v>5</v>
      </c>
      <c r="P943" s="8">
        <v>0</v>
      </c>
      <c r="Q943" s="8">
        <v>1</v>
      </c>
      <c r="R943" s="8">
        <v>455</v>
      </c>
      <c r="S943" s="8">
        <v>1675</v>
      </c>
      <c r="T943" s="7">
        <v>0</v>
      </c>
      <c r="U943" s="8">
        <v>26</v>
      </c>
      <c r="V943" s="8">
        <v>68</v>
      </c>
      <c r="W943" s="8" t="s">
        <v>4047</v>
      </c>
      <c r="X943" s="8" t="s">
        <v>3923</v>
      </c>
      <c r="Y943" s="8"/>
    </row>
    <row r="944" ht="42.75" spans="1:25">
      <c r="A944" s="5">
        <v>939</v>
      </c>
      <c r="B944" s="7" t="s">
        <v>44</v>
      </c>
      <c r="C944" s="8" t="s">
        <v>45</v>
      </c>
      <c r="D944" s="7" t="s">
        <v>3898</v>
      </c>
      <c r="E944" s="7" t="s">
        <v>3899</v>
      </c>
      <c r="F944" s="8" t="s">
        <v>4048</v>
      </c>
      <c r="G944" s="5" t="s">
        <v>4049</v>
      </c>
      <c r="H944" s="5" t="s">
        <v>38</v>
      </c>
      <c r="I944" s="5" t="s">
        <v>4050</v>
      </c>
      <c r="J944" s="31">
        <v>45017</v>
      </c>
      <c r="K944" s="31">
        <v>45078</v>
      </c>
      <c r="L944" s="5" t="s">
        <v>4051</v>
      </c>
      <c r="M944" s="5" t="s">
        <v>4052</v>
      </c>
      <c r="N944" s="8">
        <v>35</v>
      </c>
      <c r="O944" s="8">
        <v>30</v>
      </c>
      <c r="P944" s="8">
        <v>5</v>
      </c>
      <c r="Q944" s="8">
        <v>1</v>
      </c>
      <c r="R944" s="8">
        <v>71</v>
      </c>
      <c r="S944" s="8">
        <v>153</v>
      </c>
      <c r="T944" s="8">
        <v>0</v>
      </c>
      <c r="U944" s="8">
        <v>71</v>
      </c>
      <c r="V944" s="8">
        <v>153</v>
      </c>
      <c r="W944" s="5" t="s">
        <v>3904</v>
      </c>
      <c r="X944" s="5" t="s">
        <v>3905</v>
      </c>
      <c r="Y944" s="8"/>
    </row>
    <row r="945" ht="42.75" spans="1:25">
      <c r="A945" s="5">
        <v>940</v>
      </c>
      <c r="B945" s="7" t="s">
        <v>32</v>
      </c>
      <c r="C945" s="7" t="s">
        <v>33</v>
      </c>
      <c r="D945" s="8" t="s">
        <v>34</v>
      </c>
      <c r="E945" s="7" t="s">
        <v>3899</v>
      </c>
      <c r="F945" s="8" t="s">
        <v>4048</v>
      </c>
      <c r="G945" s="5" t="s">
        <v>4053</v>
      </c>
      <c r="H945" s="5" t="s">
        <v>38</v>
      </c>
      <c r="I945" s="5" t="s">
        <v>4048</v>
      </c>
      <c r="J945" s="31">
        <v>45078</v>
      </c>
      <c r="K945" s="31">
        <v>45139</v>
      </c>
      <c r="L945" s="5" t="s">
        <v>4054</v>
      </c>
      <c r="M945" s="5" t="s">
        <v>4055</v>
      </c>
      <c r="N945" s="8">
        <v>150</v>
      </c>
      <c r="O945" s="8">
        <v>120</v>
      </c>
      <c r="P945" s="8">
        <v>30</v>
      </c>
      <c r="Q945" s="8">
        <v>1</v>
      </c>
      <c r="R945" s="8">
        <v>620</v>
      </c>
      <c r="S945" s="8">
        <v>2100</v>
      </c>
      <c r="T945" s="8">
        <v>0</v>
      </c>
      <c r="U945" s="8">
        <v>3</v>
      </c>
      <c r="V945" s="8">
        <v>11</v>
      </c>
      <c r="W945" s="5" t="s">
        <v>3904</v>
      </c>
      <c r="X945" s="5" t="s">
        <v>3905</v>
      </c>
      <c r="Y945" s="8"/>
    </row>
    <row r="946" ht="42.75" spans="1:25">
      <c r="A946" s="5">
        <v>941</v>
      </c>
      <c r="B946" s="7" t="s">
        <v>44</v>
      </c>
      <c r="C946" s="7" t="s">
        <v>535</v>
      </c>
      <c r="D946" s="7" t="s">
        <v>53</v>
      </c>
      <c r="E946" s="7" t="s">
        <v>3899</v>
      </c>
      <c r="F946" s="8" t="s">
        <v>4048</v>
      </c>
      <c r="G946" s="5" t="s">
        <v>4056</v>
      </c>
      <c r="H946" s="8" t="s">
        <v>196</v>
      </c>
      <c r="I946" s="5" t="s">
        <v>4048</v>
      </c>
      <c r="J946" s="31">
        <v>45017</v>
      </c>
      <c r="K946" s="58">
        <v>45200</v>
      </c>
      <c r="L946" s="5" t="s">
        <v>4057</v>
      </c>
      <c r="M946" s="5" t="s">
        <v>4058</v>
      </c>
      <c r="N946" s="8">
        <v>90</v>
      </c>
      <c r="O946" s="8">
        <v>80</v>
      </c>
      <c r="P946" s="8">
        <v>10</v>
      </c>
      <c r="Q946" s="8">
        <v>1</v>
      </c>
      <c r="R946" s="8">
        <v>720</v>
      </c>
      <c r="S946" s="8">
        <v>2480</v>
      </c>
      <c r="T946" s="8">
        <v>0</v>
      </c>
      <c r="U946" s="8">
        <v>71</v>
      </c>
      <c r="V946" s="8">
        <v>153</v>
      </c>
      <c r="W946" s="5" t="s">
        <v>3904</v>
      </c>
      <c r="X946" s="5" t="s">
        <v>3905</v>
      </c>
      <c r="Y946" s="8"/>
    </row>
    <row r="947" ht="57" spans="1:25">
      <c r="A947" s="5">
        <v>942</v>
      </c>
      <c r="B947" s="7" t="s">
        <v>32</v>
      </c>
      <c r="C947" s="8" t="s">
        <v>164</v>
      </c>
      <c r="D947" s="8" t="s">
        <v>165</v>
      </c>
      <c r="E947" s="7" t="s">
        <v>3899</v>
      </c>
      <c r="F947" s="8" t="s">
        <v>4048</v>
      </c>
      <c r="G947" s="5" t="s">
        <v>4059</v>
      </c>
      <c r="H947" s="8" t="s">
        <v>38</v>
      </c>
      <c r="I947" s="5" t="s">
        <v>4060</v>
      </c>
      <c r="J947" s="31">
        <v>44927</v>
      </c>
      <c r="K947" s="31">
        <v>44986</v>
      </c>
      <c r="L947" s="5" t="s">
        <v>4061</v>
      </c>
      <c r="M947" s="5" t="s">
        <v>4062</v>
      </c>
      <c r="N947" s="8">
        <v>27</v>
      </c>
      <c r="O947" s="8">
        <v>25</v>
      </c>
      <c r="P947" s="8">
        <v>2</v>
      </c>
      <c r="Q947" s="8">
        <v>1</v>
      </c>
      <c r="R947" s="8">
        <v>1040</v>
      </c>
      <c r="S947" s="8">
        <v>3400</v>
      </c>
      <c r="T947" s="8">
        <v>0</v>
      </c>
      <c r="U947" s="8">
        <v>71</v>
      </c>
      <c r="V947" s="8">
        <v>153</v>
      </c>
      <c r="W947" s="5" t="s">
        <v>3904</v>
      </c>
      <c r="X947" s="5" t="s">
        <v>3905</v>
      </c>
      <c r="Y947" s="8"/>
    </row>
    <row r="948" ht="42.75" spans="1:25">
      <c r="A948" s="5">
        <v>943</v>
      </c>
      <c r="B948" s="7" t="s">
        <v>44</v>
      </c>
      <c r="C948" s="7" t="s">
        <v>535</v>
      </c>
      <c r="D948" s="7" t="s">
        <v>53</v>
      </c>
      <c r="E948" s="7" t="s">
        <v>3899</v>
      </c>
      <c r="F948" s="8" t="s">
        <v>4063</v>
      </c>
      <c r="G948" s="5" t="s">
        <v>4064</v>
      </c>
      <c r="H948" s="8" t="s">
        <v>38</v>
      </c>
      <c r="I948" s="8" t="s">
        <v>4063</v>
      </c>
      <c r="J948" s="21" t="s">
        <v>975</v>
      </c>
      <c r="K948" s="21" t="s">
        <v>976</v>
      </c>
      <c r="L948" s="5" t="s">
        <v>4065</v>
      </c>
      <c r="M948" s="5" t="s">
        <v>4066</v>
      </c>
      <c r="N948" s="5">
        <v>50</v>
      </c>
      <c r="O948" s="8">
        <v>40</v>
      </c>
      <c r="P948" s="8">
        <v>10</v>
      </c>
      <c r="Q948" s="8">
        <v>1</v>
      </c>
      <c r="R948" s="5">
        <v>305</v>
      </c>
      <c r="S948" s="5">
        <v>1843</v>
      </c>
      <c r="T948" s="8">
        <v>0</v>
      </c>
      <c r="U948" s="5">
        <v>48</v>
      </c>
      <c r="V948" s="5">
        <v>164</v>
      </c>
      <c r="W948" s="5" t="s">
        <v>4067</v>
      </c>
      <c r="X948" s="8" t="s">
        <v>4068</v>
      </c>
      <c r="Y948" s="8"/>
    </row>
    <row r="949" ht="42.75" spans="1:25">
      <c r="A949" s="5">
        <v>944</v>
      </c>
      <c r="B949" s="7" t="s">
        <v>44</v>
      </c>
      <c r="C949" s="8" t="s">
        <v>45</v>
      </c>
      <c r="D949" s="8" t="s">
        <v>275</v>
      </c>
      <c r="E949" s="7" t="s">
        <v>3899</v>
      </c>
      <c r="F949" s="8" t="s">
        <v>4063</v>
      </c>
      <c r="G949" s="5" t="s">
        <v>4069</v>
      </c>
      <c r="H949" s="8" t="s">
        <v>38</v>
      </c>
      <c r="I949" s="8" t="s">
        <v>4063</v>
      </c>
      <c r="J949" s="21" t="s">
        <v>975</v>
      </c>
      <c r="K949" s="21" t="s">
        <v>976</v>
      </c>
      <c r="L949" s="5" t="s">
        <v>4070</v>
      </c>
      <c r="M949" s="5" t="s">
        <v>4071</v>
      </c>
      <c r="N949" s="5">
        <v>50</v>
      </c>
      <c r="O949" s="8">
        <v>40</v>
      </c>
      <c r="P949" s="8">
        <v>10</v>
      </c>
      <c r="Q949" s="8">
        <v>1</v>
      </c>
      <c r="R949" s="5">
        <v>184</v>
      </c>
      <c r="S949" s="5">
        <v>1240</v>
      </c>
      <c r="T949" s="8">
        <v>0</v>
      </c>
      <c r="U949" s="5">
        <v>26</v>
      </c>
      <c r="V949" s="5">
        <v>106</v>
      </c>
      <c r="W949" s="5" t="s">
        <v>4067</v>
      </c>
      <c r="X949" s="8" t="s">
        <v>4068</v>
      </c>
      <c r="Y949" s="8"/>
    </row>
    <row r="950" ht="42.75" spans="1:25">
      <c r="A950" s="5">
        <v>945</v>
      </c>
      <c r="B950" s="7" t="s">
        <v>44</v>
      </c>
      <c r="C950" s="8" t="s">
        <v>45</v>
      </c>
      <c r="D950" s="8" t="s">
        <v>46</v>
      </c>
      <c r="E950" s="7" t="s">
        <v>3899</v>
      </c>
      <c r="F950" s="8" t="s">
        <v>4063</v>
      </c>
      <c r="G950" s="5" t="s">
        <v>4072</v>
      </c>
      <c r="H950" s="8" t="s">
        <v>38</v>
      </c>
      <c r="I950" s="8" t="s">
        <v>4063</v>
      </c>
      <c r="J950" s="21" t="s">
        <v>975</v>
      </c>
      <c r="K950" s="21" t="s">
        <v>976</v>
      </c>
      <c r="L950" s="5" t="s">
        <v>4070</v>
      </c>
      <c r="M950" s="5" t="s">
        <v>4073</v>
      </c>
      <c r="N950" s="5">
        <v>50</v>
      </c>
      <c r="O950" s="8">
        <v>40</v>
      </c>
      <c r="P950" s="8">
        <v>10</v>
      </c>
      <c r="Q950" s="8">
        <v>1</v>
      </c>
      <c r="R950" s="5">
        <v>241</v>
      </c>
      <c r="S950" s="5">
        <v>1431</v>
      </c>
      <c r="T950" s="8">
        <v>0</v>
      </c>
      <c r="U950" s="5">
        <v>42</v>
      </c>
      <c r="V950" s="5">
        <v>134</v>
      </c>
      <c r="W950" s="5" t="s">
        <v>4067</v>
      </c>
      <c r="X950" s="8" t="s">
        <v>4068</v>
      </c>
      <c r="Y950" s="8"/>
    </row>
    <row r="951" ht="57" spans="1:25">
      <c r="A951" s="5">
        <v>946</v>
      </c>
      <c r="B951" s="7" t="s">
        <v>32</v>
      </c>
      <c r="C951" s="7" t="s">
        <v>33</v>
      </c>
      <c r="D951" s="8" t="s">
        <v>508</v>
      </c>
      <c r="E951" s="7" t="s">
        <v>3899</v>
      </c>
      <c r="F951" s="8" t="s">
        <v>4063</v>
      </c>
      <c r="G951" s="5" t="s">
        <v>4074</v>
      </c>
      <c r="H951" s="8" t="s">
        <v>616</v>
      </c>
      <c r="I951" s="8" t="s">
        <v>4063</v>
      </c>
      <c r="J951" s="21" t="s">
        <v>975</v>
      </c>
      <c r="K951" s="21" t="s">
        <v>976</v>
      </c>
      <c r="L951" s="5" t="s">
        <v>4075</v>
      </c>
      <c r="M951" s="5" t="s">
        <v>4076</v>
      </c>
      <c r="N951" s="5">
        <v>100</v>
      </c>
      <c r="O951" s="8">
        <v>80</v>
      </c>
      <c r="P951" s="8">
        <v>20</v>
      </c>
      <c r="Q951" s="8">
        <v>1</v>
      </c>
      <c r="R951" s="5">
        <v>264</v>
      </c>
      <c r="S951" s="5">
        <v>1140</v>
      </c>
      <c r="T951" s="8">
        <v>0</v>
      </c>
      <c r="U951" s="5">
        <v>46</v>
      </c>
      <c r="V951" s="5">
        <v>158</v>
      </c>
      <c r="W951" s="5" t="s">
        <v>4067</v>
      </c>
      <c r="X951" s="8" t="s">
        <v>4068</v>
      </c>
      <c r="Y951" s="8"/>
    </row>
    <row r="952" ht="42.75" spans="1:25">
      <c r="A952" s="5">
        <v>947</v>
      </c>
      <c r="B952" s="7" t="s">
        <v>32</v>
      </c>
      <c r="C952" s="7" t="s">
        <v>92</v>
      </c>
      <c r="D952" s="8" t="s">
        <v>93</v>
      </c>
      <c r="E952" s="7" t="s">
        <v>3899</v>
      </c>
      <c r="F952" s="8" t="s">
        <v>4063</v>
      </c>
      <c r="G952" s="5" t="s">
        <v>4077</v>
      </c>
      <c r="H952" s="8" t="s">
        <v>38</v>
      </c>
      <c r="I952" s="8" t="s">
        <v>4063</v>
      </c>
      <c r="J952" s="21" t="s">
        <v>975</v>
      </c>
      <c r="K952" s="21" t="s">
        <v>976</v>
      </c>
      <c r="L952" s="8" t="s">
        <v>4063</v>
      </c>
      <c r="M952" s="8" t="s">
        <v>4078</v>
      </c>
      <c r="N952" s="5">
        <v>30</v>
      </c>
      <c r="O952" s="8">
        <v>20</v>
      </c>
      <c r="P952" s="8">
        <v>10</v>
      </c>
      <c r="Q952" s="8">
        <v>1</v>
      </c>
      <c r="R952" s="5">
        <v>300</v>
      </c>
      <c r="S952" s="5">
        <v>1402</v>
      </c>
      <c r="T952" s="8">
        <v>0</v>
      </c>
      <c r="U952" s="5">
        <v>30</v>
      </c>
      <c r="V952" s="5">
        <v>127</v>
      </c>
      <c r="W952" s="5" t="s">
        <v>4067</v>
      </c>
      <c r="X952" s="8" t="s">
        <v>4068</v>
      </c>
      <c r="Y952" s="8"/>
    </row>
    <row r="953" ht="42.75" spans="1:25">
      <c r="A953" s="5">
        <v>948</v>
      </c>
      <c r="B953" s="7" t="s">
        <v>32</v>
      </c>
      <c r="C953" s="8" t="s">
        <v>164</v>
      </c>
      <c r="D953" s="8" t="s">
        <v>4079</v>
      </c>
      <c r="E953" s="7" t="s">
        <v>3899</v>
      </c>
      <c r="F953" s="8" t="s">
        <v>4063</v>
      </c>
      <c r="G953" s="8" t="s">
        <v>4080</v>
      </c>
      <c r="H953" s="8" t="s">
        <v>38</v>
      </c>
      <c r="I953" s="8" t="s">
        <v>4063</v>
      </c>
      <c r="J953" s="21" t="s">
        <v>975</v>
      </c>
      <c r="K953" s="21" t="s">
        <v>976</v>
      </c>
      <c r="L953" s="5" t="s">
        <v>4070</v>
      </c>
      <c r="M953" s="5" t="s">
        <v>4081</v>
      </c>
      <c r="N953" s="8">
        <v>30</v>
      </c>
      <c r="O953" s="8">
        <v>20</v>
      </c>
      <c r="P953" s="8">
        <v>10</v>
      </c>
      <c r="Q953" s="8">
        <v>1</v>
      </c>
      <c r="R953" s="5">
        <v>275</v>
      </c>
      <c r="S953" s="5">
        <v>1350</v>
      </c>
      <c r="T953" s="5">
        <v>0</v>
      </c>
      <c r="U953" s="5">
        <v>28</v>
      </c>
      <c r="V953" s="5">
        <v>121</v>
      </c>
      <c r="W953" s="5" t="s">
        <v>4067</v>
      </c>
      <c r="X953" s="8" t="s">
        <v>4068</v>
      </c>
      <c r="Y953" s="8"/>
    </row>
    <row r="954" ht="42.75" spans="1:25">
      <c r="A954" s="5">
        <v>949</v>
      </c>
      <c r="B954" s="7" t="s">
        <v>44</v>
      </c>
      <c r="C954" s="8" t="s">
        <v>45</v>
      </c>
      <c r="D954" s="7" t="s">
        <v>3898</v>
      </c>
      <c r="E954" s="7" t="s">
        <v>3899</v>
      </c>
      <c r="F954" s="8" t="s">
        <v>4082</v>
      </c>
      <c r="G954" s="8" t="s">
        <v>4083</v>
      </c>
      <c r="H954" s="8" t="s">
        <v>38</v>
      </c>
      <c r="I954" s="8" t="s">
        <v>4082</v>
      </c>
      <c r="J954" s="8">
        <v>2023.3</v>
      </c>
      <c r="K954" s="8">
        <v>2023.12</v>
      </c>
      <c r="L954" s="8" t="s">
        <v>4082</v>
      </c>
      <c r="M954" s="8" t="s">
        <v>4084</v>
      </c>
      <c r="N954" s="8">
        <v>210</v>
      </c>
      <c r="O954" s="8">
        <v>180</v>
      </c>
      <c r="P954" s="8">
        <v>30</v>
      </c>
      <c r="Q954" s="8">
        <v>1</v>
      </c>
      <c r="R954" s="8">
        <v>563</v>
      </c>
      <c r="S954" s="8">
        <v>1674</v>
      </c>
      <c r="T954" s="8">
        <v>0</v>
      </c>
      <c r="U954" s="8">
        <v>40</v>
      </c>
      <c r="V954" s="8">
        <v>115</v>
      </c>
      <c r="W954" s="8" t="s">
        <v>3944</v>
      </c>
      <c r="X954" s="8" t="s">
        <v>3945</v>
      </c>
      <c r="Y954" s="8"/>
    </row>
    <row r="955" ht="42.75" spans="1:25">
      <c r="A955" s="5">
        <v>950</v>
      </c>
      <c r="B955" s="7" t="s">
        <v>44</v>
      </c>
      <c r="C955" s="7" t="s">
        <v>535</v>
      </c>
      <c r="D955" s="7" t="s">
        <v>53</v>
      </c>
      <c r="E955" s="7" t="s">
        <v>3899</v>
      </c>
      <c r="F955" s="8" t="s">
        <v>4082</v>
      </c>
      <c r="G955" s="8" t="s">
        <v>4085</v>
      </c>
      <c r="H955" s="8" t="s">
        <v>616</v>
      </c>
      <c r="I955" s="8" t="s">
        <v>4082</v>
      </c>
      <c r="J955" s="8">
        <v>2023.3</v>
      </c>
      <c r="K955" s="8">
        <v>2023.12</v>
      </c>
      <c r="L955" s="8" t="s">
        <v>4082</v>
      </c>
      <c r="M955" s="8" t="s">
        <v>3947</v>
      </c>
      <c r="N955" s="8">
        <v>106</v>
      </c>
      <c r="O955" s="8">
        <v>101</v>
      </c>
      <c r="P955" s="8">
        <v>5</v>
      </c>
      <c r="Q955" s="8">
        <v>1</v>
      </c>
      <c r="R955" s="8">
        <v>563</v>
      </c>
      <c r="S955" s="8">
        <v>1674</v>
      </c>
      <c r="T955" s="8">
        <v>0</v>
      </c>
      <c r="U955" s="8">
        <v>40</v>
      </c>
      <c r="V955" s="8">
        <v>115</v>
      </c>
      <c r="W955" s="8" t="s">
        <v>3948</v>
      </c>
      <c r="X955" s="8" t="s">
        <v>3949</v>
      </c>
      <c r="Y955" s="8"/>
    </row>
    <row r="956" ht="42.75" spans="1:25">
      <c r="A956" s="5">
        <v>951</v>
      </c>
      <c r="B956" s="7" t="s">
        <v>32</v>
      </c>
      <c r="C956" s="7" t="s">
        <v>33</v>
      </c>
      <c r="D956" s="8" t="s">
        <v>34</v>
      </c>
      <c r="E956" s="7" t="s">
        <v>3899</v>
      </c>
      <c r="F956" s="8" t="s">
        <v>4082</v>
      </c>
      <c r="G956" s="8" t="s">
        <v>4086</v>
      </c>
      <c r="H956" s="8" t="s">
        <v>38</v>
      </c>
      <c r="I956" s="8" t="s">
        <v>4082</v>
      </c>
      <c r="J956" s="8">
        <v>2023.3</v>
      </c>
      <c r="K956" s="8">
        <v>2023.12</v>
      </c>
      <c r="L956" s="8" t="s">
        <v>4082</v>
      </c>
      <c r="M956" s="8" t="s">
        <v>4087</v>
      </c>
      <c r="N956" s="11">
        <v>100</v>
      </c>
      <c r="O956" s="11">
        <v>50</v>
      </c>
      <c r="P956" s="11">
        <v>50</v>
      </c>
      <c r="Q956" s="8">
        <v>1</v>
      </c>
      <c r="R956" s="8">
        <v>563</v>
      </c>
      <c r="S956" s="8">
        <v>1674</v>
      </c>
      <c r="T956" s="8">
        <v>0</v>
      </c>
      <c r="U956" s="8">
        <v>40</v>
      </c>
      <c r="V956" s="8">
        <v>115</v>
      </c>
      <c r="W956" s="8" t="s">
        <v>3952</v>
      </c>
      <c r="X956" s="8" t="s">
        <v>3949</v>
      </c>
      <c r="Y956" s="8"/>
    </row>
    <row r="957" ht="42.75" spans="1:25">
      <c r="A957" s="5">
        <v>952</v>
      </c>
      <c r="B957" s="7" t="s">
        <v>32</v>
      </c>
      <c r="C957" s="7" t="s">
        <v>33</v>
      </c>
      <c r="D957" s="8" t="s">
        <v>34</v>
      </c>
      <c r="E957" s="7" t="s">
        <v>3899</v>
      </c>
      <c r="F957" s="8" t="s">
        <v>4088</v>
      </c>
      <c r="G957" s="8" t="s">
        <v>4089</v>
      </c>
      <c r="H957" s="8" t="s">
        <v>38</v>
      </c>
      <c r="I957" s="8" t="s">
        <v>4088</v>
      </c>
      <c r="J957" s="31">
        <v>44958</v>
      </c>
      <c r="K957" s="31">
        <v>45261</v>
      </c>
      <c r="L957" s="8" t="s">
        <v>4090</v>
      </c>
      <c r="M957" s="8" t="s">
        <v>4091</v>
      </c>
      <c r="N957" s="8">
        <v>180</v>
      </c>
      <c r="O957" s="8">
        <v>110</v>
      </c>
      <c r="P957" s="8">
        <v>70</v>
      </c>
      <c r="Q957" s="8">
        <v>1</v>
      </c>
      <c r="R957" s="8">
        <v>625</v>
      </c>
      <c r="S957" s="8">
        <v>2570</v>
      </c>
      <c r="T957" s="8">
        <v>17</v>
      </c>
      <c r="U957" s="8">
        <v>51</v>
      </c>
      <c r="V957" s="8">
        <v>128</v>
      </c>
      <c r="W957" s="8" t="s">
        <v>3904</v>
      </c>
      <c r="X957" s="8" t="s">
        <v>3905</v>
      </c>
      <c r="Y957" s="8"/>
    </row>
    <row r="958" ht="57" spans="1:25">
      <c r="A958" s="5">
        <v>953</v>
      </c>
      <c r="B958" s="7" t="s">
        <v>44</v>
      </c>
      <c r="C958" s="7" t="s">
        <v>535</v>
      </c>
      <c r="D958" s="7" t="s">
        <v>53</v>
      </c>
      <c r="E958" s="7" t="s">
        <v>3899</v>
      </c>
      <c r="F958" s="9" t="s">
        <v>4088</v>
      </c>
      <c r="G958" s="9" t="s">
        <v>4092</v>
      </c>
      <c r="H958" s="9" t="s">
        <v>38</v>
      </c>
      <c r="I958" s="9" t="s">
        <v>4088</v>
      </c>
      <c r="J958" s="59">
        <v>45017</v>
      </c>
      <c r="K958" s="59">
        <v>45200</v>
      </c>
      <c r="L958" s="9" t="s">
        <v>4093</v>
      </c>
      <c r="M958" s="9" t="s">
        <v>4094</v>
      </c>
      <c r="N958" s="9">
        <v>210</v>
      </c>
      <c r="O958" s="9">
        <v>150</v>
      </c>
      <c r="P958" s="8">
        <v>60</v>
      </c>
      <c r="Q958" s="8">
        <v>1</v>
      </c>
      <c r="R958" s="8">
        <v>210</v>
      </c>
      <c r="S958" s="8">
        <v>980</v>
      </c>
      <c r="T958" s="8">
        <v>0</v>
      </c>
      <c r="U958" s="8">
        <v>51</v>
      </c>
      <c r="V958" s="8">
        <v>128</v>
      </c>
      <c r="W958" s="8" t="s">
        <v>3904</v>
      </c>
      <c r="X958" s="8" t="s">
        <v>3905</v>
      </c>
      <c r="Y958" s="8"/>
    </row>
    <row r="959" ht="42.75" spans="1:25">
      <c r="A959" s="5">
        <v>954</v>
      </c>
      <c r="B959" s="7" t="s">
        <v>44</v>
      </c>
      <c r="C959" s="7" t="s">
        <v>535</v>
      </c>
      <c r="D959" s="7" t="s">
        <v>53</v>
      </c>
      <c r="E959" s="7" t="s">
        <v>3899</v>
      </c>
      <c r="F959" s="9" t="s">
        <v>4088</v>
      </c>
      <c r="G959" s="55" t="s">
        <v>4095</v>
      </c>
      <c r="H959" s="9" t="s">
        <v>38</v>
      </c>
      <c r="I959" s="9" t="s">
        <v>4088</v>
      </c>
      <c r="J959" s="59">
        <v>45047</v>
      </c>
      <c r="K959" s="59">
        <v>45200</v>
      </c>
      <c r="L959" s="9" t="s">
        <v>4093</v>
      </c>
      <c r="M959" s="9" t="s">
        <v>4096</v>
      </c>
      <c r="N959" s="9">
        <v>90</v>
      </c>
      <c r="O959" s="9">
        <v>80</v>
      </c>
      <c r="P959" s="8">
        <v>10</v>
      </c>
      <c r="Q959" s="8">
        <v>1</v>
      </c>
      <c r="R959" s="8">
        <v>625</v>
      </c>
      <c r="S959" s="8">
        <v>2570</v>
      </c>
      <c r="T959" s="8">
        <v>0</v>
      </c>
      <c r="U959" s="8">
        <v>51</v>
      </c>
      <c r="V959" s="8">
        <v>128</v>
      </c>
      <c r="W959" s="8" t="s">
        <v>3904</v>
      </c>
      <c r="X959" s="8" t="s">
        <v>3905</v>
      </c>
      <c r="Y959" s="8"/>
    </row>
    <row r="960" ht="42.75" spans="1:25">
      <c r="A960" s="5">
        <v>955</v>
      </c>
      <c r="B960" s="7" t="s">
        <v>44</v>
      </c>
      <c r="C960" s="7" t="s">
        <v>535</v>
      </c>
      <c r="D960" s="7" t="s">
        <v>53</v>
      </c>
      <c r="E960" s="7" t="s">
        <v>3899</v>
      </c>
      <c r="F960" s="9" t="s">
        <v>4088</v>
      </c>
      <c r="G960" s="55" t="s">
        <v>4097</v>
      </c>
      <c r="H960" s="9" t="s">
        <v>38</v>
      </c>
      <c r="I960" s="9" t="s">
        <v>4088</v>
      </c>
      <c r="J960" s="59">
        <v>45017</v>
      </c>
      <c r="K960" s="59">
        <v>45170</v>
      </c>
      <c r="L960" s="9" t="s">
        <v>4093</v>
      </c>
      <c r="M960" s="9" t="s">
        <v>4098</v>
      </c>
      <c r="N960" s="9">
        <v>10</v>
      </c>
      <c r="O960" s="9">
        <v>4</v>
      </c>
      <c r="P960" s="8">
        <v>6</v>
      </c>
      <c r="Q960" s="8">
        <v>1</v>
      </c>
      <c r="R960" s="8">
        <v>625</v>
      </c>
      <c r="S960" s="8">
        <v>2570</v>
      </c>
      <c r="T960" s="8">
        <v>0</v>
      </c>
      <c r="U960" s="8">
        <v>51</v>
      </c>
      <c r="V960" s="8">
        <v>128</v>
      </c>
      <c r="W960" s="8" t="s">
        <v>3904</v>
      </c>
      <c r="X960" s="8" t="s">
        <v>3905</v>
      </c>
      <c r="Y960" s="8"/>
    </row>
    <row r="961" ht="57" spans="1:25">
      <c r="A961" s="5">
        <v>956</v>
      </c>
      <c r="B961" s="7" t="s">
        <v>44</v>
      </c>
      <c r="C961" s="9" t="s">
        <v>45</v>
      </c>
      <c r="D961" s="7" t="s">
        <v>3898</v>
      </c>
      <c r="E961" s="7" t="s">
        <v>3899</v>
      </c>
      <c r="F961" s="9" t="s">
        <v>4088</v>
      </c>
      <c r="G961" s="55" t="s">
        <v>4099</v>
      </c>
      <c r="H961" s="9" t="s">
        <v>38</v>
      </c>
      <c r="I961" s="9" t="s">
        <v>4088</v>
      </c>
      <c r="J961" s="59">
        <v>45017</v>
      </c>
      <c r="K961" s="59">
        <v>45139</v>
      </c>
      <c r="L961" s="14" t="s">
        <v>4100</v>
      </c>
      <c r="M961" s="14" t="s">
        <v>4101</v>
      </c>
      <c r="N961" s="9">
        <v>11</v>
      </c>
      <c r="O961" s="9">
        <v>5</v>
      </c>
      <c r="P961" s="8">
        <v>6</v>
      </c>
      <c r="Q961" s="8">
        <v>1</v>
      </c>
      <c r="R961" s="8">
        <v>625</v>
      </c>
      <c r="S961" s="8">
        <v>2570</v>
      </c>
      <c r="T961" s="8">
        <v>0</v>
      </c>
      <c r="U961" s="8">
        <v>51</v>
      </c>
      <c r="V961" s="8">
        <v>128</v>
      </c>
      <c r="W961" s="8" t="s">
        <v>3904</v>
      </c>
      <c r="X961" s="8" t="s">
        <v>3905</v>
      </c>
      <c r="Y961" s="8"/>
    </row>
    <row r="962" ht="42.75" spans="1:25">
      <c r="A962" s="5">
        <v>957</v>
      </c>
      <c r="B962" s="7" t="s">
        <v>44</v>
      </c>
      <c r="C962" s="7" t="s">
        <v>535</v>
      </c>
      <c r="D962" s="7" t="s">
        <v>53</v>
      </c>
      <c r="E962" s="7" t="s">
        <v>3899</v>
      </c>
      <c r="F962" s="9" t="s">
        <v>4088</v>
      </c>
      <c r="G962" s="55" t="s">
        <v>4102</v>
      </c>
      <c r="H962" s="9" t="s">
        <v>38</v>
      </c>
      <c r="I962" s="9" t="s">
        <v>4088</v>
      </c>
      <c r="J962" s="31">
        <v>44986</v>
      </c>
      <c r="K962" s="59">
        <v>45170</v>
      </c>
      <c r="L962" s="9" t="s">
        <v>4093</v>
      </c>
      <c r="M962" s="14" t="s">
        <v>4103</v>
      </c>
      <c r="N962" s="9">
        <v>20</v>
      </c>
      <c r="O962" s="9">
        <v>16</v>
      </c>
      <c r="P962" s="8">
        <v>4</v>
      </c>
      <c r="Q962" s="8">
        <v>1</v>
      </c>
      <c r="R962" s="8">
        <v>625</v>
      </c>
      <c r="S962" s="8">
        <v>2570</v>
      </c>
      <c r="T962" s="8">
        <v>0</v>
      </c>
      <c r="U962" s="8">
        <v>51</v>
      </c>
      <c r="V962" s="8">
        <v>128</v>
      </c>
      <c r="W962" s="8" t="s">
        <v>3904</v>
      </c>
      <c r="X962" s="8" t="s">
        <v>3905</v>
      </c>
      <c r="Y962" s="8"/>
    </row>
    <row r="963" ht="42.75" spans="1:25">
      <c r="A963" s="5">
        <v>958</v>
      </c>
      <c r="B963" s="7" t="s">
        <v>32</v>
      </c>
      <c r="C963" s="7" t="s">
        <v>33</v>
      </c>
      <c r="D963" s="8" t="s">
        <v>34</v>
      </c>
      <c r="E963" s="7" t="s">
        <v>3899</v>
      </c>
      <c r="F963" s="8" t="s">
        <v>4088</v>
      </c>
      <c r="G963" s="55" t="s">
        <v>4104</v>
      </c>
      <c r="H963" s="8" t="s">
        <v>38</v>
      </c>
      <c r="I963" s="8" t="s">
        <v>4088</v>
      </c>
      <c r="J963" s="31">
        <v>44986</v>
      </c>
      <c r="K963" s="31">
        <v>45200</v>
      </c>
      <c r="L963" s="8" t="s">
        <v>4090</v>
      </c>
      <c r="M963" s="8" t="s">
        <v>4105</v>
      </c>
      <c r="N963" s="8">
        <v>40</v>
      </c>
      <c r="O963" s="8">
        <v>30</v>
      </c>
      <c r="P963" s="8">
        <v>10</v>
      </c>
      <c r="Q963" s="8">
        <v>1</v>
      </c>
      <c r="R963" s="8">
        <v>625</v>
      </c>
      <c r="S963" s="8">
        <v>2570</v>
      </c>
      <c r="T963" s="8">
        <v>0</v>
      </c>
      <c r="U963" s="8">
        <v>51</v>
      </c>
      <c r="V963" s="8">
        <v>128</v>
      </c>
      <c r="W963" s="8" t="s">
        <v>3904</v>
      </c>
      <c r="X963" s="8" t="s">
        <v>3905</v>
      </c>
      <c r="Y963" s="8"/>
    </row>
    <row r="964" ht="42.75" spans="1:25">
      <c r="A964" s="5">
        <v>959</v>
      </c>
      <c r="B964" s="7" t="s">
        <v>44</v>
      </c>
      <c r="C964" s="8" t="s">
        <v>45</v>
      </c>
      <c r="D964" s="8" t="s">
        <v>46</v>
      </c>
      <c r="E964" s="8" t="s">
        <v>3899</v>
      </c>
      <c r="F964" s="8" t="s">
        <v>4106</v>
      </c>
      <c r="G964" s="8" t="s">
        <v>4107</v>
      </c>
      <c r="H964" s="8" t="s">
        <v>196</v>
      </c>
      <c r="I964" s="8" t="s">
        <v>4106</v>
      </c>
      <c r="J964" s="8" t="s">
        <v>4108</v>
      </c>
      <c r="K964" s="8" t="s">
        <v>4109</v>
      </c>
      <c r="L964" s="8" t="s">
        <v>4106</v>
      </c>
      <c r="M964" s="5" t="s">
        <v>4110</v>
      </c>
      <c r="N964" s="8">
        <v>30</v>
      </c>
      <c r="O964" s="8">
        <v>25</v>
      </c>
      <c r="P964" s="8">
        <v>5</v>
      </c>
      <c r="Q964" s="8">
        <v>1</v>
      </c>
      <c r="R964" s="8">
        <v>898</v>
      </c>
      <c r="S964" s="8">
        <v>3218</v>
      </c>
      <c r="T964" s="8">
        <v>1</v>
      </c>
      <c r="U964" s="8">
        <v>73</v>
      </c>
      <c r="V964" s="8">
        <v>183</v>
      </c>
      <c r="W964" s="8" t="s">
        <v>4111</v>
      </c>
      <c r="X964" s="8" t="s">
        <v>4112</v>
      </c>
      <c r="Y964" s="8"/>
    </row>
    <row r="965" ht="42.75" spans="1:25">
      <c r="A965" s="5">
        <v>960</v>
      </c>
      <c r="B965" s="7" t="s">
        <v>44</v>
      </c>
      <c r="C965" s="8" t="s">
        <v>45</v>
      </c>
      <c r="D965" s="8" t="s">
        <v>275</v>
      </c>
      <c r="E965" s="8" t="s">
        <v>3899</v>
      </c>
      <c r="F965" s="8" t="s">
        <v>4106</v>
      </c>
      <c r="G965" s="8" t="s">
        <v>4113</v>
      </c>
      <c r="H965" s="8" t="s">
        <v>196</v>
      </c>
      <c r="I965" s="8" t="s">
        <v>4106</v>
      </c>
      <c r="J965" s="8" t="s">
        <v>4108</v>
      </c>
      <c r="K965" s="8" t="s">
        <v>4109</v>
      </c>
      <c r="L965" s="8" t="s">
        <v>4106</v>
      </c>
      <c r="M965" s="5" t="s">
        <v>719</v>
      </c>
      <c r="N965" s="5">
        <v>50</v>
      </c>
      <c r="O965" s="5">
        <v>45</v>
      </c>
      <c r="P965" s="5">
        <v>5</v>
      </c>
      <c r="Q965" s="5">
        <v>1</v>
      </c>
      <c r="R965" s="5">
        <v>800</v>
      </c>
      <c r="S965" s="5">
        <v>3000</v>
      </c>
      <c r="T965" s="5">
        <v>1</v>
      </c>
      <c r="U965" s="5">
        <v>73</v>
      </c>
      <c r="V965" s="5">
        <v>183</v>
      </c>
      <c r="W965" s="8" t="s">
        <v>4111</v>
      </c>
      <c r="X965" s="8" t="s">
        <v>4112</v>
      </c>
      <c r="Y965" s="8"/>
    </row>
    <row r="966" ht="42.75" spans="1:25">
      <c r="A966" s="5">
        <v>961</v>
      </c>
      <c r="B966" s="7" t="s">
        <v>32</v>
      </c>
      <c r="C966" s="7" t="s">
        <v>33</v>
      </c>
      <c r="D966" s="8" t="s">
        <v>4114</v>
      </c>
      <c r="E966" s="8" t="s">
        <v>3899</v>
      </c>
      <c r="F966" s="8" t="s">
        <v>4106</v>
      </c>
      <c r="G966" s="8" t="s">
        <v>4115</v>
      </c>
      <c r="H966" s="8" t="s">
        <v>196</v>
      </c>
      <c r="I966" s="8" t="s">
        <v>4106</v>
      </c>
      <c r="J966" s="8" t="s">
        <v>4108</v>
      </c>
      <c r="K966" s="8" t="s">
        <v>4109</v>
      </c>
      <c r="L966" s="8" t="s">
        <v>4106</v>
      </c>
      <c r="M966" s="8" t="s">
        <v>4116</v>
      </c>
      <c r="N966" s="8">
        <v>171</v>
      </c>
      <c r="O966" s="8">
        <v>150</v>
      </c>
      <c r="P966" s="8">
        <v>21</v>
      </c>
      <c r="Q966" s="8">
        <v>1</v>
      </c>
      <c r="R966" s="8">
        <v>898</v>
      </c>
      <c r="S966" s="8">
        <v>3218</v>
      </c>
      <c r="T966" s="8">
        <v>1</v>
      </c>
      <c r="U966" s="8">
        <v>73</v>
      </c>
      <c r="V966" s="8">
        <v>183</v>
      </c>
      <c r="W966" s="8" t="s">
        <v>4117</v>
      </c>
      <c r="X966" s="8" t="s">
        <v>4112</v>
      </c>
      <c r="Y966" s="8"/>
    </row>
    <row r="967" ht="57" spans="1:25">
      <c r="A967" s="5">
        <v>962</v>
      </c>
      <c r="B967" s="7" t="s">
        <v>44</v>
      </c>
      <c r="C967" s="7" t="s">
        <v>535</v>
      </c>
      <c r="D967" s="7" t="s">
        <v>53</v>
      </c>
      <c r="E967" s="8" t="s">
        <v>3899</v>
      </c>
      <c r="F967" s="8" t="s">
        <v>4106</v>
      </c>
      <c r="G967" s="8" t="s">
        <v>4118</v>
      </c>
      <c r="H967" s="8" t="s">
        <v>196</v>
      </c>
      <c r="I967" s="8" t="s">
        <v>4106</v>
      </c>
      <c r="J967" s="8" t="s">
        <v>4108</v>
      </c>
      <c r="K967" s="8" t="s">
        <v>4109</v>
      </c>
      <c r="L967" s="8" t="s">
        <v>4106</v>
      </c>
      <c r="M967" s="8" t="s">
        <v>4119</v>
      </c>
      <c r="N967" s="11">
        <v>100</v>
      </c>
      <c r="O967" s="11">
        <v>50</v>
      </c>
      <c r="P967" s="11">
        <v>50</v>
      </c>
      <c r="Q967" s="8">
        <v>1</v>
      </c>
      <c r="R967" s="8">
        <v>898</v>
      </c>
      <c r="S967" s="8">
        <v>3218</v>
      </c>
      <c r="T967" s="8">
        <v>1</v>
      </c>
      <c r="U967" s="8">
        <v>73</v>
      </c>
      <c r="V967" s="8">
        <v>183</v>
      </c>
      <c r="W967" s="8" t="s">
        <v>4111</v>
      </c>
      <c r="X967" s="8" t="s">
        <v>4112</v>
      </c>
      <c r="Y967" s="8"/>
    </row>
    <row r="968" ht="42.75" spans="1:25">
      <c r="A968" s="5">
        <v>963</v>
      </c>
      <c r="B968" s="7" t="s">
        <v>32</v>
      </c>
      <c r="C968" s="7" t="s">
        <v>92</v>
      </c>
      <c r="D968" s="5" t="s">
        <v>93</v>
      </c>
      <c r="E968" s="8" t="s">
        <v>3899</v>
      </c>
      <c r="F968" s="8" t="s">
        <v>4106</v>
      </c>
      <c r="G968" s="5" t="s">
        <v>4120</v>
      </c>
      <c r="H968" s="8" t="s">
        <v>196</v>
      </c>
      <c r="I968" s="8" t="s">
        <v>4106</v>
      </c>
      <c r="J968" s="8" t="s">
        <v>4108</v>
      </c>
      <c r="K968" s="8" t="s">
        <v>4109</v>
      </c>
      <c r="L968" s="8" t="s">
        <v>4106</v>
      </c>
      <c r="M968" s="5" t="s">
        <v>4121</v>
      </c>
      <c r="N968" s="8">
        <v>40</v>
      </c>
      <c r="O968" s="8">
        <v>38</v>
      </c>
      <c r="P968" s="8">
        <v>2</v>
      </c>
      <c r="Q968" s="8">
        <v>1</v>
      </c>
      <c r="R968" s="8">
        <v>898</v>
      </c>
      <c r="S968" s="8">
        <v>3218</v>
      </c>
      <c r="T968" s="8">
        <v>1</v>
      </c>
      <c r="U968" s="8">
        <v>73</v>
      </c>
      <c r="V968" s="8">
        <v>183</v>
      </c>
      <c r="W968" s="8" t="s">
        <v>4122</v>
      </c>
      <c r="X968" s="8" t="s">
        <v>4112</v>
      </c>
      <c r="Y968" s="8"/>
    </row>
    <row r="969" ht="42.75" spans="1:25">
      <c r="A969" s="5">
        <v>964</v>
      </c>
      <c r="B969" s="7" t="s">
        <v>44</v>
      </c>
      <c r="C969" s="7" t="s">
        <v>535</v>
      </c>
      <c r="D969" s="7" t="s">
        <v>53</v>
      </c>
      <c r="E969" s="8" t="s">
        <v>3899</v>
      </c>
      <c r="F969" s="8" t="s">
        <v>4123</v>
      </c>
      <c r="G969" s="8" t="s">
        <v>4124</v>
      </c>
      <c r="H969" s="8" t="s">
        <v>616</v>
      </c>
      <c r="I969" s="8" t="s">
        <v>4123</v>
      </c>
      <c r="J969" s="8">
        <v>2023.3</v>
      </c>
      <c r="K969" s="8">
        <v>2023.12</v>
      </c>
      <c r="L969" s="8" t="s">
        <v>4123</v>
      </c>
      <c r="M969" s="8" t="s">
        <v>4125</v>
      </c>
      <c r="N969" s="8">
        <v>125</v>
      </c>
      <c r="O969" s="8">
        <v>100</v>
      </c>
      <c r="P969" s="8">
        <v>25</v>
      </c>
      <c r="Q969" s="8">
        <v>1</v>
      </c>
      <c r="R969" s="8">
        <v>980</v>
      </c>
      <c r="S969" s="8">
        <v>3675</v>
      </c>
      <c r="T969" s="8">
        <v>0</v>
      </c>
      <c r="U969" s="8">
        <v>69</v>
      </c>
      <c r="V969" s="8">
        <v>209</v>
      </c>
      <c r="W969" s="8" t="s">
        <v>3948</v>
      </c>
      <c r="X969" s="8" t="s">
        <v>4112</v>
      </c>
      <c r="Y969" s="8"/>
    </row>
    <row r="970" ht="42.75" spans="1:25">
      <c r="A970" s="5">
        <v>965</v>
      </c>
      <c r="B970" s="7" t="s">
        <v>32</v>
      </c>
      <c r="C970" s="7" t="s">
        <v>33</v>
      </c>
      <c r="D970" s="8" t="s">
        <v>34</v>
      </c>
      <c r="E970" s="8" t="s">
        <v>3899</v>
      </c>
      <c r="F970" s="8" t="s">
        <v>4123</v>
      </c>
      <c r="G970" s="8" t="s">
        <v>4126</v>
      </c>
      <c r="H970" s="8" t="s">
        <v>4019</v>
      </c>
      <c r="I970" s="8" t="s">
        <v>4123</v>
      </c>
      <c r="J970" s="8">
        <v>2023.3</v>
      </c>
      <c r="K970" s="8">
        <v>2023.12</v>
      </c>
      <c r="L970" s="8" t="s">
        <v>4123</v>
      </c>
      <c r="M970" s="8" t="s">
        <v>4127</v>
      </c>
      <c r="N970" s="8">
        <v>258</v>
      </c>
      <c r="O970" s="8">
        <v>210</v>
      </c>
      <c r="P970" s="8">
        <v>48</v>
      </c>
      <c r="Q970" s="8">
        <v>1</v>
      </c>
      <c r="R970" s="8">
        <v>980</v>
      </c>
      <c r="S970" s="8">
        <v>3675</v>
      </c>
      <c r="T970" s="8">
        <v>0</v>
      </c>
      <c r="U970" s="8">
        <v>69</v>
      </c>
      <c r="V970" s="8">
        <v>209</v>
      </c>
      <c r="W970" s="8" t="s">
        <v>3952</v>
      </c>
      <c r="X970" s="8" t="s">
        <v>4112</v>
      </c>
      <c r="Y970" s="8"/>
    </row>
    <row r="971" ht="42.75" spans="1:25">
      <c r="A971" s="5">
        <v>966</v>
      </c>
      <c r="B971" s="7" t="s">
        <v>44</v>
      </c>
      <c r="C971" s="7" t="s">
        <v>535</v>
      </c>
      <c r="D971" s="7" t="s">
        <v>53</v>
      </c>
      <c r="E971" s="8" t="s">
        <v>3899</v>
      </c>
      <c r="F971" s="7" t="s">
        <v>4128</v>
      </c>
      <c r="G971" s="7" t="s">
        <v>4129</v>
      </c>
      <c r="H971" s="7" t="s">
        <v>196</v>
      </c>
      <c r="I971" s="7" t="s">
        <v>4130</v>
      </c>
      <c r="J971" s="56">
        <v>44986</v>
      </c>
      <c r="K971" s="56">
        <v>45231</v>
      </c>
      <c r="L971" s="7" t="s">
        <v>4131</v>
      </c>
      <c r="M971" s="7" t="s">
        <v>4132</v>
      </c>
      <c r="N971" s="7">
        <v>50</v>
      </c>
      <c r="O971" s="7">
        <v>40</v>
      </c>
      <c r="P971" s="7">
        <v>10</v>
      </c>
      <c r="Q971" s="7">
        <v>1</v>
      </c>
      <c r="R971" s="7">
        <v>436</v>
      </c>
      <c r="S971" s="7">
        <v>1845</v>
      </c>
      <c r="T971" s="7">
        <v>0</v>
      </c>
      <c r="U971" s="7">
        <v>31</v>
      </c>
      <c r="V971" s="7">
        <v>104</v>
      </c>
      <c r="W971" s="7" t="s">
        <v>3904</v>
      </c>
      <c r="X971" s="7" t="s">
        <v>4133</v>
      </c>
      <c r="Y971" s="7"/>
    </row>
    <row r="972" ht="42.75" spans="1:25">
      <c r="A972" s="5">
        <v>967</v>
      </c>
      <c r="B972" s="7" t="s">
        <v>32</v>
      </c>
      <c r="C972" s="7" t="s">
        <v>33</v>
      </c>
      <c r="D972" s="7" t="s">
        <v>34</v>
      </c>
      <c r="E972" s="8" t="s">
        <v>3899</v>
      </c>
      <c r="F972" s="7" t="s">
        <v>4128</v>
      </c>
      <c r="G972" s="7" t="s">
        <v>4134</v>
      </c>
      <c r="H972" s="7" t="s">
        <v>38</v>
      </c>
      <c r="I972" s="7" t="s">
        <v>4130</v>
      </c>
      <c r="J972" s="56">
        <v>44986</v>
      </c>
      <c r="K972" s="56">
        <v>45261</v>
      </c>
      <c r="L972" s="7" t="s">
        <v>4135</v>
      </c>
      <c r="M972" s="7" t="s">
        <v>2733</v>
      </c>
      <c r="N972" s="7">
        <v>120</v>
      </c>
      <c r="O972" s="7">
        <v>85</v>
      </c>
      <c r="P972" s="7">
        <v>35</v>
      </c>
      <c r="Q972" s="7">
        <v>1</v>
      </c>
      <c r="R972" s="7">
        <v>536</v>
      </c>
      <c r="S972" s="7">
        <v>2146</v>
      </c>
      <c r="T972" s="7">
        <v>0</v>
      </c>
      <c r="U972" s="7">
        <v>28</v>
      </c>
      <c r="V972" s="7">
        <v>85</v>
      </c>
      <c r="W972" s="7" t="s">
        <v>3904</v>
      </c>
      <c r="X972" s="7" t="s">
        <v>4133</v>
      </c>
      <c r="Y972" s="7"/>
    </row>
    <row r="973" ht="42.75" spans="1:25">
      <c r="A973" s="5">
        <v>968</v>
      </c>
      <c r="B973" s="7" t="s">
        <v>44</v>
      </c>
      <c r="C973" s="7" t="s">
        <v>45</v>
      </c>
      <c r="D973" s="7" t="s">
        <v>3898</v>
      </c>
      <c r="E973" s="8" t="s">
        <v>3899</v>
      </c>
      <c r="F973" s="7" t="s">
        <v>4128</v>
      </c>
      <c r="G973" s="7" t="s">
        <v>4136</v>
      </c>
      <c r="H973" s="7" t="s">
        <v>38</v>
      </c>
      <c r="I973" s="7" t="s">
        <v>4130</v>
      </c>
      <c r="J973" s="56">
        <v>44986</v>
      </c>
      <c r="K973" s="56">
        <v>45231</v>
      </c>
      <c r="L973" s="7" t="s">
        <v>4137</v>
      </c>
      <c r="M973" s="7" t="s">
        <v>4138</v>
      </c>
      <c r="N973" s="7">
        <v>80</v>
      </c>
      <c r="O973" s="7">
        <v>70</v>
      </c>
      <c r="P973" s="7">
        <v>10</v>
      </c>
      <c r="Q973" s="7">
        <v>1</v>
      </c>
      <c r="R973" s="7">
        <v>736</v>
      </c>
      <c r="S973" s="7">
        <v>2738</v>
      </c>
      <c r="T973" s="7">
        <v>0</v>
      </c>
      <c r="U973" s="7">
        <v>46</v>
      </c>
      <c r="V973" s="7">
        <v>143</v>
      </c>
      <c r="W973" s="7" t="s">
        <v>3904</v>
      </c>
      <c r="X973" s="7" t="s">
        <v>4133</v>
      </c>
      <c r="Y973" s="7"/>
    </row>
    <row r="974" ht="42.75" spans="1:25">
      <c r="A974" s="5">
        <v>969</v>
      </c>
      <c r="B974" s="8" t="s">
        <v>44</v>
      </c>
      <c r="C974" s="8" t="s">
        <v>45</v>
      </c>
      <c r="D974" s="8" t="s">
        <v>46</v>
      </c>
      <c r="E974" s="8" t="s">
        <v>3899</v>
      </c>
      <c r="F974" s="8" t="s">
        <v>2708</v>
      </c>
      <c r="G974" s="8" t="s">
        <v>4139</v>
      </c>
      <c r="H974" s="8" t="s">
        <v>196</v>
      </c>
      <c r="I974" s="8" t="s">
        <v>4140</v>
      </c>
      <c r="J974" s="8">
        <v>2023.3</v>
      </c>
      <c r="K974" s="41" t="s">
        <v>1138</v>
      </c>
      <c r="L974" s="34" t="s">
        <v>2708</v>
      </c>
      <c r="M974" s="34" t="s">
        <v>4141</v>
      </c>
      <c r="N974" s="13">
        <v>60</v>
      </c>
      <c r="O974" s="13">
        <v>40</v>
      </c>
      <c r="P974" s="13">
        <v>20</v>
      </c>
      <c r="Q974" s="13">
        <v>1</v>
      </c>
      <c r="R974" s="13">
        <v>1160</v>
      </c>
      <c r="S974" s="13">
        <v>1500</v>
      </c>
      <c r="T974" s="13">
        <v>1</v>
      </c>
      <c r="U974" s="13">
        <v>0</v>
      </c>
      <c r="V974" s="13">
        <v>180</v>
      </c>
      <c r="W974" s="7" t="s">
        <v>3904</v>
      </c>
      <c r="X974" s="7" t="s">
        <v>4133</v>
      </c>
      <c r="Y974" s="13"/>
    </row>
    <row r="975" ht="42.75" spans="1:25">
      <c r="A975" s="5">
        <v>970</v>
      </c>
      <c r="B975" s="8" t="s">
        <v>44</v>
      </c>
      <c r="C975" s="8" t="s">
        <v>45</v>
      </c>
      <c r="D975" s="8" t="s">
        <v>46</v>
      </c>
      <c r="E975" s="8" t="s">
        <v>3899</v>
      </c>
      <c r="F975" s="8" t="s">
        <v>2708</v>
      </c>
      <c r="G975" s="8" t="s">
        <v>4142</v>
      </c>
      <c r="H975" s="8" t="s">
        <v>196</v>
      </c>
      <c r="I975" s="8" t="s">
        <v>4143</v>
      </c>
      <c r="J975" s="8">
        <v>2023.02</v>
      </c>
      <c r="K975" s="8">
        <v>2023.11</v>
      </c>
      <c r="L975" s="34" t="s">
        <v>2708</v>
      </c>
      <c r="M975" s="8" t="s">
        <v>4144</v>
      </c>
      <c r="N975" s="8">
        <v>60</v>
      </c>
      <c r="O975" s="8">
        <v>40</v>
      </c>
      <c r="P975" s="8">
        <v>20</v>
      </c>
      <c r="Q975" s="8">
        <v>1</v>
      </c>
      <c r="R975" s="8">
        <v>1160</v>
      </c>
      <c r="S975" s="8">
        <v>4300</v>
      </c>
      <c r="T975" s="8">
        <v>1</v>
      </c>
      <c r="U975" s="8">
        <v>0</v>
      </c>
      <c r="V975" s="8">
        <v>220</v>
      </c>
      <c r="W975" s="7" t="s">
        <v>3904</v>
      </c>
      <c r="X975" s="7" t="s">
        <v>4133</v>
      </c>
      <c r="Y975" s="8"/>
    </row>
    <row r="976" ht="42.75" spans="1:25">
      <c r="A976" s="5">
        <v>971</v>
      </c>
      <c r="B976" s="8" t="s">
        <v>44</v>
      </c>
      <c r="C976" s="8" t="s">
        <v>45</v>
      </c>
      <c r="D976" s="8" t="s">
        <v>46</v>
      </c>
      <c r="E976" s="8" t="s">
        <v>3899</v>
      </c>
      <c r="F976" s="8" t="s">
        <v>2708</v>
      </c>
      <c r="G976" s="8" t="s">
        <v>4145</v>
      </c>
      <c r="H976" s="8" t="s">
        <v>196</v>
      </c>
      <c r="I976" s="8" t="s">
        <v>4143</v>
      </c>
      <c r="J976" s="8">
        <v>2023.3</v>
      </c>
      <c r="K976" s="41" t="s">
        <v>1138</v>
      </c>
      <c r="L976" s="34" t="s">
        <v>2708</v>
      </c>
      <c r="M976" s="8" t="s">
        <v>4146</v>
      </c>
      <c r="N976" s="8">
        <v>60</v>
      </c>
      <c r="O976" s="8">
        <v>50</v>
      </c>
      <c r="P976" s="8">
        <v>10</v>
      </c>
      <c r="Q976" s="8">
        <v>1</v>
      </c>
      <c r="R976" s="8">
        <v>1160</v>
      </c>
      <c r="S976" s="8">
        <v>4300</v>
      </c>
      <c r="T976" s="8">
        <v>1</v>
      </c>
      <c r="U976" s="8">
        <v>0</v>
      </c>
      <c r="V976" s="8">
        <v>180</v>
      </c>
      <c r="W976" s="7" t="s">
        <v>3904</v>
      </c>
      <c r="X976" s="7" t="s">
        <v>4133</v>
      </c>
      <c r="Y976" s="8"/>
    </row>
    <row r="977" ht="42.75" spans="1:25">
      <c r="A977" s="5">
        <v>972</v>
      </c>
      <c r="B977" s="8" t="s">
        <v>32</v>
      </c>
      <c r="C977" s="7" t="s">
        <v>33</v>
      </c>
      <c r="D977" s="7" t="s">
        <v>34</v>
      </c>
      <c r="E977" s="8" t="s">
        <v>3899</v>
      </c>
      <c r="F977" s="8" t="s">
        <v>2708</v>
      </c>
      <c r="G977" s="8" t="s">
        <v>4147</v>
      </c>
      <c r="H977" s="8" t="s">
        <v>196</v>
      </c>
      <c r="I977" s="8" t="s">
        <v>4143</v>
      </c>
      <c r="J977" s="8">
        <v>2023.3</v>
      </c>
      <c r="K977" s="41" t="s">
        <v>1138</v>
      </c>
      <c r="L977" s="34" t="s">
        <v>2708</v>
      </c>
      <c r="M977" s="8" t="s">
        <v>4148</v>
      </c>
      <c r="N977" s="8">
        <v>30</v>
      </c>
      <c r="O977" s="8">
        <v>30</v>
      </c>
      <c r="P977" s="8">
        <v>0</v>
      </c>
      <c r="Q977" s="8">
        <v>1</v>
      </c>
      <c r="R977" s="8">
        <v>1160</v>
      </c>
      <c r="S977" s="8">
        <v>4300</v>
      </c>
      <c r="T977" s="8">
        <v>1</v>
      </c>
      <c r="U977" s="8">
        <v>0</v>
      </c>
      <c r="V977" s="8">
        <v>410</v>
      </c>
      <c r="W977" s="7" t="s">
        <v>3904</v>
      </c>
      <c r="X977" s="7" t="s">
        <v>4133</v>
      </c>
      <c r="Y977" s="8"/>
    </row>
    <row r="978" ht="42.75" spans="1:25">
      <c r="A978" s="5">
        <v>973</v>
      </c>
      <c r="B978" s="8" t="s">
        <v>44</v>
      </c>
      <c r="C978" s="7" t="s">
        <v>535</v>
      </c>
      <c r="D978" s="7" t="s">
        <v>53</v>
      </c>
      <c r="E978" s="8" t="s">
        <v>3899</v>
      </c>
      <c r="F978" s="8" t="s">
        <v>2708</v>
      </c>
      <c r="G978" s="8" t="s">
        <v>4149</v>
      </c>
      <c r="H978" s="8" t="s">
        <v>196</v>
      </c>
      <c r="I978" s="8" t="s">
        <v>4143</v>
      </c>
      <c r="J978" s="8">
        <v>2023.3</v>
      </c>
      <c r="K978" s="41" t="s">
        <v>1138</v>
      </c>
      <c r="L978" s="34" t="s">
        <v>2708</v>
      </c>
      <c r="M978" s="8" t="s">
        <v>4150</v>
      </c>
      <c r="N978" s="8">
        <v>100</v>
      </c>
      <c r="O978" s="8">
        <v>80</v>
      </c>
      <c r="P978" s="8">
        <v>20</v>
      </c>
      <c r="Q978" s="8">
        <v>1</v>
      </c>
      <c r="R978" s="8">
        <v>1160</v>
      </c>
      <c r="S978" s="8">
        <v>4300</v>
      </c>
      <c r="T978" s="8">
        <v>1</v>
      </c>
      <c r="U978" s="8">
        <v>0</v>
      </c>
      <c r="V978" s="8">
        <v>410</v>
      </c>
      <c r="W978" s="7" t="s">
        <v>3904</v>
      </c>
      <c r="X978" s="7" t="s">
        <v>4133</v>
      </c>
      <c r="Y978" s="8"/>
    </row>
    <row r="979" ht="71.25" spans="1:25">
      <c r="A979" s="5">
        <v>974</v>
      </c>
      <c r="B979" s="8" t="s">
        <v>32</v>
      </c>
      <c r="C979" s="8" t="s">
        <v>92</v>
      </c>
      <c r="D979" s="8" t="s">
        <v>1779</v>
      </c>
      <c r="E979" s="8" t="s">
        <v>4151</v>
      </c>
      <c r="F979" s="8" t="s">
        <v>4152</v>
      </c>
      <c r="G979" s="8" t="s">
        <v>4153</v>
      </c>
      <c r="H979" s="8" t="s">
        <v>401</v>
      </c>
      <c r="I979" s="8" t="s">
        <v>4152</v>
      </c>
      <c r="J979" s="31">
        <v>44986</v>
      </c>
      <c r="K979" s="31">
        <v>45231</v>
      </c>
      <c r="L979" s="8" t="s">
        <v>4154</v>
      </c>
      <c r="M979" s="5" t="s">
        <v>4155</v>
      </c>
      <c r="N979" s="11">
        <v>100</v>
      </c>
      <c r="O979" s="11">
        <v>50</v>
      </c>
      <c r="P979" s="11">
        <v>50</v>
      </c>
      <c r="Q979" s="8">
        <v>22</v>
      </c>
      <c r="R979" s="8">
        <v>1000</v>
      </c>
      <c r="S979" s="8">
        <v>3700</v>
      </c>
      <c r="T979" s="8">
        <v>5</v>
      </c>
      <c r="U979" s="8">
        <v>1157</v>
      </c>
      <c r="V979" s="8">
        <v>3371</v>
      </c>
      <c r="W979" s="5" t="s">
        <v>4156</v>
      </c>
      <c r="X979" s="5" t="s">
        <v>4157</v>
      </c>
      <c r="Y979" s="8"/>
    </row>
    <row r="980" ht="85.5" spans="1:25">
      <c r="A980" s="5">
        <v>975</v>
      </c>
      <c r="B980" s="8" t="s">
        <v>514</v>
      </c>
      <c r="C980" s="8" t="s">
        <v>4158</v>
      </c>
      <c r="D980" s="8" t="s">
        <v>4159</v>
      </c>
      <c r="E980" s="8" t="s">
        <v>4151</v>
      </c>
      <c r="F980" s="8" t="s">
        <v>4152</v>
      </c>
      <c r="G980" s="8" t="s">
        <v>4160</v>
      </c>
      <c r="H980" s="8" t="s">
        <v>401</v>
      </c>
      <c r="I980" s="8" t="s">
        <v>4152</v>
      </c>
      <c r="J980" s="31">
        <v>44927</v>
      </c>
      <c r="K980" s="31">
        <v>45261</v>
      </c>
      <c r="L980" s="8" t="s">
        <v>4154</v>
      </c>
      <c r="M980" s="8" t="s">
        <v>4161</v>
      </c>
      <c r="N980" s="8">
        <v>45</v>
      </c>
      <c r="O980" s="8">
        <v>45</v>
      </c>
      <c r="P980" s="8">
        <v>0</v>
      </c>
      <c r="Q980" s="8">
        <v>22</v>
      </c>
      <c r="R980" s="8">
        <v>1157</v>
      </c>
      <c r="S980" s="8">
        <v>3371</v>
      </c>
      <c r="T980" s="8">
        <v>5</v>
      </c>
      <c r="U980" s="8">
        <v>1157</v>
      </c>
      <c r="V980" s="8">
        <v>3371</v>
      </c>
      <c r="W980" s="8" t="s">
        <v>4162</v>
      </c>
      <c r="X980" s="5" t="s">
        <v>4163</v>
      </c>
      <c r="Y980" s="8"/>
    </row>
    <row r="981" ht="57" spans="1:25">
      <c r="A981" s="5">
        <v>976</v>
      </c>
      <c r="B981" s="8" t="s">
        <v>514</v>
      </c>
      <c r="C981" s="8" t="s">
        <v>515</v>
      </c>
      <c r="D981" s="8" t="s">
        <v>516</v>
      </c>
      <c r="E981" s="8" t="s">
        <v>4151</v>
      </c>
      <c r="F981" s="8" t="s">
        <v>4152</v>
      </c>
      <c r="G981" s="8" t="s">
        <v>4164</v>
      </c>
      <c r="H981" s="8" t="s">
        <v>401</v>
      </c>
      <c r="I981" s="8" t="s">
        <v>4152</v>
      </c>
      <c r="J981" s="31">
        <v>44986</v>
      </c>
      <c r="K981" s="31">
        <v>45231</v>
      </c>
      <c r="L981" s="8" t="s">
        <v>4165</v>
      </c>
      <c r="M981" s="5" t="s">
        <v>4166</v>
      </c>
      <c r="N981" s="8">
        <v>80</v>
      </c>
      <c r="O981" s="8">
        <v>60</v>
      </c>
      <c r="P981" s="8">
        <v>20</v>
      </c>
      <c r="Q981" s="8">
        <v>22</v>
      </c>
      <c r="R981" s="8">
        <v>1157</v>
      </c>
      <c r="S981" s="8">
        <v>3371</v>
      </c>
      <c r="T981" s="8">
        <v>5</v>
      </c>
      <c r="U981" s="8">
        <v>1157</v>
      </c>
      <c r="V981" s="8">
        <v>3371</v>
      </c>
      <c r="W981" s="5" t="s">
        <v>4167</v>
      </c>
      <c r="X981" s="5" t="s">
        <v>4157</v>
      </c>
      <c r="Y981" s="8"/>
    </row>
    <row r="982" ht="85.5" spans="1:25">
      <c r="A982" s="5">
        <v>977</v>
      </c>
      <c r="B982" s="8" t="s">
        <v>534</v>
      </c>
      <c r="C982" s="7" t="s">
        <v>45</v>
      </c>
      <c r="D982" s="7" t="s">
        <v>46</v>
      </c>
      <c r="E982" s="7" t="s">
        <v>4151</v>
      </c>
      <c r="F982" s="7" t="s">
        <v>4152</v>
      </c>
      <c r="G982" s="7" t="s">
        <v>4168</v>
      </c>
      <c r="H982" s="7" t="s">
        <v>401</v>
      </c>
      <c r="I982" s="7" t="s">
        <v>4152</v>
      </c>
      <c r="J982" s="26">
        <v>44927</v>
      </c>
      <c r="K982" s="26">
        <v>45261</v>
      </c>
      <c r="L982" s="7" t="s">
        <v>4154</v>
      </c>
      <c r="M982" s="7" t="s">
        <v>4169</v>
      </c>
      <c r="N982" s="7">
        <v>40</v>
      </c>
      <c r="O982" s="7">
        <v>20</v>
      </c>
      <c r="P982" s="7">
        <v>20</v>
      </c>
      <c r="Q982" s="7">
        <v>22</v>
      </c>
      <c r="R982" s="7">
        <v>16000</v>
      </c>
      <c r="S982" s="7">
        <v>70000</v>
      </c>
      <c r="T982" s="7">
        <v>5</v>
      </c>
      <c r="U982" s="7">
        <v>1157</v>
      </c>
      <c r="V982" s="7">
        <v>3371</v>
      </c>
      <c r="W982" s="7" t="s">
        <v>4170</v>
      </c>
      <c r="X982" s="5" t="s">
        <v>4157</v>
      </c>
      <c r="Y982" s="7"/>
    </row>
    <row r="983" ht="57" spans="1:25">
      <c r="A983" s="5">
        <v>978</v>
      </c>
      <c r="B983" s="8" t="s">
        <v>534</v>
      </c>
      <c r="C983" s="7" t="s">
        <v>535</v>
      </c>
      <c r="D983" s="7" t="s">
        <v>53</v>
      </c>
      <c r="E983" s="7" t="s">
        <v>4151</v>
      </c>
      <c r="F983" s="7" t="s">
        <v>4152</v>
      </c>
      <c r="G983" s="7" t="s">
        <v>4171</v>
      </c>
      <c r="H983" s="7" t="s">
        <v>401</v>
      </c>
      <c r="I983" s="7" t="s">
        <v>4152</v>
      </c>
      <c r="J983" s="26">
        <v>44927</v>
      </c>
      <c r="K983" s="26">
        <v>45261</v>
      </c>
      <c r="L983" s="7" t="s">
        <v>4154</v>
      </c>
      <c r="M983" s="7" t="s">
        <v>4172</v>
      </c>
      <c r="N983" s="7">
        <v>60</v>
      </c>
      <c r="O983" s="7">
        <v>30</v>
      </c>
      <c r="P983" s="7">
        <v>30</v>
      </c>
      <c r="Q983" s="7">
        <v>22</v>
      </c>
      <c r="R983" s="7">
        <v>16000</v>
      </c>
      <c r="S983" s="7">
        <v>70000</v>
      </c>
      <c r="T983" s="7">
        <v>5</v>
      </c>
      <c r="U983" s="7">
        <v>1157</v>
      </c>
      <c r="V983" s="7">
        <v>3371</v>
      </c>
      <c r="W983" s="7" t="s">
        <v>4173</v>
      </c>
      <c r="X983" s="5" t="s">
        <v>4174</v>
      </c>
      <c r="Y983" s="7"/>
    </row>
    <row r="984" ht="71.25" spans="1:25">
      <c r="A984" s="5">
        <v>979</v>
      </c>
      <c r="B984" s="8" t="s">
        <v>534</v>
      </c>
      <c r="C984" s="7" t="s">
        <v>4175</v>
      </c>
      <c r="D984" s="7" t="s">
        <v>4176</v>
      </c>
      <c r="E984" s="7" t="s">
        <v>4151</v>
      </c>
      <c r="F984" s="7" t="s">
        <v>4152</v>
      </c>
      <c r="G984" s="7" t="s">
        <v>4177</v>
      </c>
      <c r="H984" s="7" t="s">
        <v>401</v>
      </c>
      <c r="I984" s="7" t="s">
        <v>4152</v>
      </c>
      <c r="J984" s="26">
        <v>44927</v>
      </c>
      <c r="K984" s="26">
        <v>45261</v>
      </c>
      <c r="L984" s="7" t="s">
        <v>4154</v>
      </c>
      <c r="M984" s="7" t="s">
        <v>4178</v>
      </c>
      <c r="N984" s="7">
        <v>100</v>
      </c>
      <c r="O984" s="7">
        <v>100</v>
      </c>
      <c r="P984" s="7">
        <v>0</v>
      </c>
      <c r="Q984" s="7">
        <v>22</v>
      </c>
      <c r="R984" s="7">
        <v>1157</v>
      </c>
      <c r="S984" s="7">
        <v>3371</v>
      </c>
      <c r="T984" s="7">
        <v>5</v>
      </c>
      <c r="U984" s="7">
        <v>1157</v>
      </c>
      <c r="V984" s="7">
        <v>3371</v>
      </c>
      <c r="W984" s="7" t="s">
        <v>4179</v>
      </c>
      <c r="X984" s="7" t="s">
        <v>4157</v>
      </c>
      <c r="Y984" s="7"/>
    </row>
    <row r="985" ht="57" spans="1:25">
      <c r="A985" s="5">
        <v>980</v>
      </c>
      <c r="B985" s="7" t="s">
        <v>66</v>
      </c>
      <c r="C985" s="7" t="s">
        <v>4180</v>
      </c>
      <c r="D985" s="7" t="s">
        <v>4181</v>
      </c>
      <c r="E985" s="7" t="s">
        <v>4151</v>
      </c>
      <c r="F985" s="7" t="s">
        <v>4152</v>
      </c>
      <c r="G985" s="7" t="s">
        <v>4182</v>
      </c>
      <c r="H985" s="7" t="s">
        <v>401</v>
      </c>
      <c r="I985" s="7" t="s">
        <v>4152</v>
      </c>
      <c r="J985" s="26">
        <v>44927</v>
      </c>
      <c r="K985" s="26">
        <v>45261</v>
      </c>
      <c r="L985" s="7" t="s">
        <v>4154</v>
      </c>
      <c r="M985" s="7" t="s">
        <v>4183</v>
      </c>
      <c r="N985" s="7">
        <v>4</v>
      </c>
      <c r="O985" s="7">
        <v>4</v>
      </c>
      <c r="P985" s="7">
        <v>0</v>
      </c>
      <c r="Q985" s="7">
        <v>22</v>
      </c>
      <c r="R985" s="7">
        <v>1157</v>
      </c>
      <c r="S985" s="7">
        <v>3371</v>
      </c>
      <c r="T985" s="7">
        <v>5</v>
      </c>
      <c r="U985" s="7">
        <v>1157</v>
      </c>
      <c r="V985" s="7">
        <v>3371</v>
      </c>
      <c r="W985" s="7" t="s">
        <v>4184</v>
      </c>
      <c r="X985" s="7" t="s">
        <v>4157</v>
      </c>
      <c r="Y985" s="7"/>
    </row>
    <row r="986" ht="42.75" spans="1:25">
      <c r="A986" s="5">
        <v>981</v>
      </c>
      <c r="B986" s="7" t="s">
        <v>66</v>
      </c>
      <c r="C986" s="7" t="s">
        <v>67</v>
      </c>
      <c r="D986" s="7" t="s">
        <v>67</v>
      </c>
      <c r="E986" s="7" t="s">
        <v>4151</v>
      </c>
      <c r="F986" s="7" t="s">
        <v>4152</v>
      </c>
      <c r="G986" s="7" t="s">
        <v>4185</v>
      </c>
      <c r="H986" s="7" t="s">
        <v>401</v>
      </c>
      <c r="I986" s="7" t="s">
        <v>4152</v>
      </c>
      <c r="J986" s="26">
        <v>44927</v>
      </c>
      <c r="K986" s="26">
        <v>45261</v>
      </c>
      <c r="L986" s="7" t="s">
        <v>4154</v>
      </c>
      <c r="M986" s="7" t="s">
        <v>4186</v>
      </c>
      <c r="N986" s="7">
        <v>90</v>
      </c>
      <c r="O986" s="7">
        <v>60</v>
      </c>
      <c r="P986" s="7">
        <v>30</v>
      </c>
      <c r="Q986" s="7">
        <v>22</v>
      </c>
      <c r="R986" s="7">
        <v>1157</v>
      </c>
      <c r="S986" s="7">
        <v>3371</v>
      </c>
      <c r="T986" s="7">
        <v>5</v>
      </c>
      <c r="U986" s="7">
        <v>1157</v>
      </c>
      <c r="V986" s="7">
        <v>3371</v>
      </c>
      <c r="W986" s="7" t="s">
        <v>4187</v>
      </c>
      <c r="X986" s="7" t="s">
        <v>4157</v>
      </c>
      <c r="Y986" s="7"/>
    </row>
    <row r="987" ht="71.25" spans="1:25">
      <c r="A987" s="5">
        <v>982</v>
      </c>
      <c r="B987" s="8" t="s">
        <v>32</v>
      </c>
      <c r="C987" s="8" t="s">
        <v>33</v>
      </c>
      <c r="D987" s="8" t="s">
        <v>508</v>
      </c>
      <c r="E987" s="8" t="s">
        <v>4188</v>
      </c>
      <c r="F987" s="8" t="s">
        <v>4189</v>
      </c>
      <c r="G987" s="8" t="s">
        <v>4190</v>
      </c>
      <c r="H987" s="8" t="s">
        <v>38</v>
      </c>
      <c r="I987" s="8" t="s">
        <v>4191</v>
      </c>
      <c r="J987" s="31">
        <v>44986</v>
      </c>
      <c r="K987" s="31">
        <v>45200</v>
      </c>
      <c r="L987" s="8" t="s">
        <v>4192</v>
      </c>
      <c r="M987" s="8" t="s">
        <v>4193</v>
      </c>
      <c r="N987" s="8">
        <v>240</v>
      </c>
      <c r="O987" s="8">
        <v>200</v>
      </c>
      <c r="P987" s="8">
        <v>40</v>
      </c>
      <c r="Q987" s="8">
        <v>1</v>
      </c>
      <c r="R987" s="8">
        <v>495</v>
      </c>
      <c r="S987" s="8">
        <v>2100</v>
      </c>
      <c r="T987" s="8">
        <v>0</v>
      </c>
      <c r="U987" s="8">
        <v>47</v>
      </c>
      <c r="V987" s="8">
        <v>100</v>
      </c>
      <c r="W987" s="5" t="s">
        <v>4194</v>
      </c>
      <c r="X987" s="5" t="s">
        <v>4157</v>
      </c>
      <c r="Y987" s="8"/>
    </row>
    <row r="988" ht="42.75" spans="1:25">
      <c r="A988" s="5">
        <v>983</v>
      </c>
      <c r="B988" s="8" t="s">
        <v>534</v>
      </c>
      <c r="C988" s="8" t="s">
        <v>45</v>
      </c>
      <c r="D988" s="8" t="s">
        <v>46</v>
      </c>
      <c r="E988" s="8" t="s">
        <v>4188</v>
      </c>
      <c r="F988" s="8" t="s">
        <v>4189</v>
      </c>
      <c r="G988" s="8" t="s">
        <v>4195</v>
      </c>
      <c r="H988" s="8" t="s">
        <v>38</v>
      </c>
      <c r="I988" s="8" t="s">
        <v>4196</v>
      </c>
      <c r="J988" s="31">
        <v>44986</v>
      </c>
      <c r="K988" s="31">
        <v>45170</v>
      </c>
      <c r="L988" s="8" t="s">
        <v>4192</v>
      </c>
      <c r="M988" s="5" t="s">
        <v>4197</v>
      </c>
      <c r="N988" s="8">
        <v>35</v>
      </c>
      <c r="O988" s="8">
        <v>30</v>
      </c>
      <c r="P988" s="8">
        <v>5</v>
      </c>
      <c r="Q988" s="8">
        <v>1</v>
      </c>
      <c r="R988" s="8">
        <v>495</v>
      </c>
      <c r="S988" s="8">
        <v>2100</v>
      </c>
      <c r="T988" s="8">
        <v>0</v>
      </c>
      <c r="U988" s="8">
        <v>47</v>
      </c>
      <c r="V988" s="8">
        <v>100</v>
      </c>
      <c r="W988" s="5" t="s">
        <v>4194</v>
      </c>
      <c r="X988" s="5" t="s">
        <v>4157</v>
      </c>
      <c r="Y988" s="8"/>
    </row>
    <row r="989" ht="57" spans="1:25">
      <c r="A989" s="5">
        <v>984</v>
      </c>
      <c r="B989" s="8" t="s">
        <v>534</v>
      </c>
      <c r="C989" s="8" t="s">
        <v>535</v>
      </c>
      <c r="D989" s="8" t="s">
        <v>53</v>
      </c>
      <c r="E989" s="8" t="s">
        <v>4188</v>
      </c>
      <c r="F989" s="8" t="s">
        <v>4189</v>
      </c>
      <c r="G989" s="8" t="s">
        <v>4198</v>
      </c>
      <c r="H989" s="8" t="s">
        <v>38</v>
      </c>
      <c r="I989" s="8" t="s">
        <v>4199</v>
      </c>
      <c r="J989" s="31">
        <v>45047</v>
      </c>
      <c r="K989" s="31">
        <v>45200</v>
      </c>
      <c r="L989" s="8" t="s">
        <v>4192</v>
      </c>
      <c r="M989" s="5" t="s">
        <v>4200</v>
      </c>
      <c r="N989" s="8">
        <v>260</v>
      </c>
      <c r="O989" s="8">
        <v>230</v>
      </c>
      <c r="P989" s="8">
        <v>30</v>
      </c>
      <c r="Q989" s="8">
        <v>1</v>
      </c>
      <c r="R989" s="8">
        <v>495</v>
      </c>
      <c r="S989" s="8">
        <v>2100</v>
      </c>
      <c r="T989" s="8">
        <v>0</v>
      </c>
      <c r="U989" s="8">
        <v>47</v>
      </c>
      <c r="V989" s="8">
        <v>100</v>
      </c>
      <c r="W989" s="8" t="s">
        <v>4201</v>
      </c>
      <c r="X989" s="5" t="s">
        <v>4157</v>
      </c>
      <c r="Y989" s="8"/>
    </row>
    <row r="990" ht="114" spans="1:25">
      <c r="A990" s="5">
        <v>985</v>
      </c>
      <c r="B990" s="8" t="s">
        <v>32</v>
      </c>
      <c r="C990" s="8" t="s">
        <v>33</v>
      </c>
      <c r="D990" s="7" t="s">
        <v>4202</v>
      </c>
      <c r="E990" s="8" t="s">
        <v>4188</v>
      </c>
      <c r="F990" s="8" t="s">
        <v>4189</v>
      </c>
      <c r="G990" s="7" t="s">
        <v>4203</v>
      </c>
      <c r="H990" s="8" t="s">
        <v>38</v>
      </c>
      <c r="I990" s="8" t="s">
        <v>4204</v>
      </c>
      <c r="J990" s="31">
        <v>44986</v>
      </c>
      <c r="K990" s="31">
        <v>45200</v>
      </c>
      <c r="L990" s="8" t="s">
        <v>4192</v>
      </c>
      <c r="M990" s="7" t="s">
        <v>4205</v>
      </c>
      <c r="N990" s="7">
        <v>100</v>
      </c>
      <c r="O990" s="7">
        <v>80</v>
      </c>
      <c r="P990" s="7">
        <v>20</v>
      </c>
      <c r="Q990" s="8">
        <v>1</v>
      </c>
      <c r="R990" s="8">
        <v>495</v>
      </c>
      <c r="S990" s="8">
        <v>2100</v>
      </c>
      <c r="T990" s="8">
        <v>0</v>
      </c>
      <c r="U990" s="8">
        <v>47</v>
      </c>
      <c r="V990" s="8">
        <v>100</v>
      </c>
      <c r="W990" s="7" t="s">
        <v>4206</v>
      </c>
      <c r="X990" s="5" t="s">
        <v>4157</v>
      </c>
      <c r="Y990" s="7"/>
    </row>
    <row r="991" ht="57" spans="1:25">
      <c r="A991" s="5">
        <v>986</v>
      </c>
      <c r="B991" s="8" t="s">
        <v>32</v>
      </c>
      <c r="C991" s="8" t="s">
        <v>164</v>
      </c>
      <c r="D991" s="8" t="s">
        <v>1895</v>
      </c>
      <c r="E991" s="8" t="s">
        <v>4188</v>
      </c>
      <c r="F991" s="8" t="s">
        <v>4189</v>
      </c>
      <c r="G991" s="8" t="s">
        <v>4207</v>
      </c>
      <c r="H991" s="8" t="s">
        <v>38</v>
      </c>
      <c r="I991" s="8" t="s">
        <v>4204</v>
      </c>
      <c r="J991" s="31">
        <v>45017</v>
      </c>
      <c r="K991" s="31">
        <v>45200</v>
      </c>
      <c r="L991" s="8" t="s">
        <v>4192</v>
      </c>
      <c r="M991" s="5" t="s">
        <v>4208</v>
      </c>
      <c r="N991" s="8">
        <v>60</v>
      </c>
      <c r="O991" s="8">
        <v>50</v>
      </c>
      <c r="P991" s="8">
        <v>10</v>
      </c>
      <c r="Q991" s="8">
        <v>1</v>
      </c>
      <c r="R991" s="8">
        <v>495</v>
      </c>
      <c r="S991" s="8">
        <v>2100</v>
      </c>
      <c r="T991" s="8">
        <v>0</v>
      </c>
      <c r="U991" s="8">
        <v>47</v>
      </c>
      <c r="V991" s="8">
        <v>100</v>
      </c>
      <c r="W991" s="8" t="s">
        <v>4209</v>
      </c>
      <c r="X991" s="5" t="s">
        <v>4157</v>
      </c>
      <c r="Y991" s="8"/>
    </row>
    <row r="992" ht="57" spans="1:25">
      <c r="A992" s="5">
        <v>987</v>
      </c>
      <c r="B992" s="8" t="s">
        <v>534</v>
      </c>
      <c r="C992" s="7" t="s">
        <v>45</v>
      </c>
      <c r="D992" s="7" t="s">
        <v>275</v>
      </c>
      <c r="E992" s="7" t="s">
        <v>4151</v>
      </c>
      <c r="F992" s="8" t="s">
        <v>4210</v>
      </c>
      <c r="G992" s="7" t="s">
        <v>4211</v>
      </c>
      <c r="H992" s="7" t="s">
        <v>401</v>
      </c>
      <c r="I992" s="8" t="s">
        <v>4212</v>
      </c>
      <c r="J992" s="26">
        <v>44927</v>
      </c>
      <c r="K992" s="26">
        <v>45261</v>
      </c>
      <c r="L992" s="7" t="s">
        <v>4213</v>
      </c>
      <c r="M992" s="7" t="s">
        <v>4214</v>
      </c>
      <c r="N992" s="7">
        <v>15</v>
      </c>
      <c r="O992" s="7">
        <v>10</v>
      </c>
      <c r="P992" s="7">
        <v>5</v>
      </c>
      <c r="Q992" s="8">
        <v>1</v>
      </c>
      <c r="R992" s="8">
        <v>120</v>
      </c>
      <c r="S992" s="8">
        <v>320</v>
      </c>
      <c r="T992" s="8">
        <v>1</v>
      </c>
      <c r="U992" s="8">
        <v>54</v>
      </c>
      <c r="V992" s="8">
        <v>162</v>
      </c>
      <c r="W992" s="7" t="s">
        <v>4170</v>
      </c>
      <c r="X992" s="5" t="s">
        <v>4157</v>
      </c>
      <c r="Y992" s="8"/>
    </row>
    <row r="993" ht="99.75" spans="1:25">
      <c r="A993" s="5">
        <v>988</v>
      </c>
      <c r="B993" s="8" t="s">
        <v>534</v>
      </c>
      <c r="C993" s="7" t="s">
        <v>535</v>
      </c>
      <c r="D993" s="7" t="s">
        <v>53</v>
      </c>
      <c r="E993" s="8" t="s">
        <v>4151</v>
      </c>
      <c r="F993" s="8" t="s">
        <v>4210</v>
      </c>
      <c r="G993" s="7" t="s">
        <v>4215</v>
      </c>
      <c r="H993" s="8" t="s">
        <v>401</v>
      </c>
      <c r="I993" s="8" t="s">
        <v>4216</v>
      </c>
      <c r="J993" s="31">
        <v>44986</v>
      </c>
      <c r="K993" s="31">
        <v>45231</v>
      </c>
      <c r="L993" s="7" t="s">
        <v>4213</v>
      </c>
      <c r="M993" s="5" t="s">
        <v>4217</v>
      </c>
      <c r="N993" s="8">
        <v>250</v>
      </c>
      <c r="O993" s="8">
        <v>200</v>
      </c>
      <c r="P993" s="8">
        <v>50</v>
      </c>
      <c r="Q993" s="8">
        <v>1</v>
      </c>
      <c r="R993" s="8">
        <v>860</v>
      </c>
      <c r="S993" s="8">
        <v>2860</v>
      </c>
      <c r="T993" s="8">
        <v>1</v>
      </c>
      <c r="U993" s="8">
        <v>74</v>
      </c>
      <c r="V993" s="8">
        <v>242</v>
      </c>
      <c r="W993" s="7" t="s">
        <v>4170</v>
      </c>
      <c r="X993" s="5" t="s">
        <v>4157</v>
      </c>
      <c r="Y993" s="8"/>
    </row>
    <row r="994" ht="71.25" spans="1:25">
      <c r="A994" s="5">
        <v>989</v>
      </c>
      <c r="B994" s="5" t="s">
        <v>32</v>
      </c>
      <c r="C994" s="8" t="s">
        <v>33</v>
      </c>
      <c r="D994" s="8" t="s">
        <v>4218</v>
      </c>
      <c r="E994" s="8" t="s">
        <v>4188</v>
      </c>
      <c r="F994" s="8" t="s">
        <v>4210</v>
      </c>
      <c r="G994" s="7" t="s">
        <v>4219</v>
      </c>
      <c r="H994" s="8" t="s">
        <v>38</v>
      </c>
      <c r="I994" s="8" t="s">
        <v>4220</v>
      </c>
      <c r="J994" s="26">
        <v>44927</v>
      </c>
      <c r="K994" s="26">
        <v>45261</v>
      </c>
      <c r="L994" s="7" t="s">
        <v>4213</v>
      </c>
      <c r="M994" s="8" t="s">
        <v>4221</v>
      </c>
      <c r="N994" s="11">
        <v>100</v>
      </c>
      <c r="O994" s="11">
        <v>50</v>
      </c>
      <c r="P994" s="11">
        <v>50</v>
      </c>
      <c r="Q994" s="8">
        <v>1</v>
      </c>
      <c r="R994" s="8">
        <v>903</v>
      </c>
      <c r="S994" s="8">
        <v>3318</v>
      </c>
      <c r="T994" s="8">
        <v>1</v>
      </c>
      <c r="U994" s="8">
        <v>18</v>
      </c>
      <c r="V994" s="8">
        <v>45</v>
      </c>
      <c r="W994" s="8" t="s">
        <v>4222</v>
      </c>
      <c r="X994" s="5" t="s">
        <v>4174</v>
      </c>
      <c r="Y994" s="8"/>
    </row>
    <row r="995" ht="57" spans="1:25">
      <c r="A995" s="5">
        <v>990</v>
      </c>
      <c r="B995" s="8" t="s">
        <v>534</v>
      </c>
      <c r="C995" s="7" t="s">
        <v>45</v>
      </c>
      <c r="D995" s="7" t="s">
        <v>46</v>
      </c>
      <c r="E995" s="7" t="s">
        <v>4151</v>
      </c>
      <c r="F995" s="8" t="s">
        <v>4210</v>
      </c>
      <c r="G995" s="7" t="s">
        <v>4223</v>
      </c>
      <c r="H995" s="7" t="s">
        <v>401</v>
      </c>
      <c r="I995" s="8" t="s">
        <v>4224</v>
      </c>
      <c r="J995" s="26">
        <v>44927</v>
      </c>
      <c r="K995" s="26">
        <v>45261</v>
      </c>
      <c r="L995" s="7" t="s">
        <v>4213</v>
      </c>
      <c r="M995" s="7" t="s">
        <v>4225</v>
      </c>
      <c r="N995" s="7">
        <v>5</v>
      </c>
      <c r="O995" s="7">
        <v>3</v>
      </c>
      <c r="P995" s="7">
        <v>2</v>
      </c>
      <c r="Q995" s="8">
        <v>1</v>
      </c>
      <c r="R995" s="8">
        <v>56</v>
      </c>
      <c r="S995" s="8">
        <v>270</v>
      </c>
      <c r="T995" s="8">
        <v>1</v>
      </c>
      <c r="U995" s="8">
        <v>74</v>
      </c>
      <c r="V995" s="8">
        <v>242</v>
      </c>
      <c r="W995" s="7" t="s">
        <v>4170</v>
      </c>
      <c r="X995" s="5" t="s">
        <v>4157</v>
      </c>
      <c r="Y995" s="8"/>
    </row>
    <row r="996" ht="57" spans="1:25">
      <c r="A996" s="5">
        <v>991</v>
      </c>
      <c r="B996" s="8" t="s">
        <v>534</v>
      </c>
      <c r="C996" s="7" t="s">
        <v>45</v>
      </c>
      <c r="D996" s="7" t="s">
        <v>275</v>
      </c>
      <c r="E996" s="7" t="s">
        <v>4151</v>
      </c>
      <c r="F996" s="8" t="s">
        <v>4226</v>
      </c>
      <c r="G996" s="5" t="s">
        <v>4227</v>
      </c>
      <c r="H996" s="7" t="s">
        <v>401</v>
      </c>
      <c r="I996" s="8" t="s">
        <v>4228</v>
      </c>
      <c r="J996" s="31">
        <v>44986</v>
      </c>
      <c r="K996" s="31">
        <v>45170</v>
      </c>
      <c r="L996" s="7" t="s">
        <v>4229</v>
      </c>
      <c r="M996" s="5" t="s">
        <v>4230</v>
      </c>
      <c r="N996" s="5">
        <v>15</v>
      </c>
      <c r="O996" s="5">
        <v>12</v>
      </c>
      <c r="P996" s="5">
        <v>3</v>
      </c>
      <c r="Q996" s="5">
        <v>1</v>
      </c>
      <c r="R996" s="5">
        <v>451</v>
      </c>
      <c r="S996" s="5">
        <v>1850</v>
      </c>
      <c r="T996" s="5">
        <v>0</v>
      </c>
      <c r="U996" s="5">
        <v>44</v>
      </c>
      <c r="V996" s="5">
        <v>126</v>
      </c>
      <c r="W996" s="5" t="s">
        <v>3657</v>
      </c>
      <c r="X996" s="5" t="s">
        <v>4231</v>
      </c>
      <c r="Y996" s="8"/>
    </row>
    <row r="997" ht="71.25" spans="1:25">
      <c r="A997" s="5">
        <v>992</v>
      </c>
      <c r="B997" s="7" t="s">
        <v>32</v>
      </c>
      <c r="C997" s="8" t="s">
        <v>33</v>
      </c>
      <c r="D997" s="7" t="s">
        <v>508</v>
      </c>
      <c r="E997" s="7" t="s">
        <v>4151</v>
      </c>
      <c r="F997" s="8" t="s">
        <v>4226</v>
      </c>
      <c r="G997" s="5" t="s">
        <v>4232</v>
      </c>
      <c r="H997" s="7" t="s">
        <v>401</v>
      </c>
      <c r="I997" s="8" t="s">
        <v>4233</v>
      </c>
      <c r="J997" s="31">
        <v>44927</v>
      </c>
      <c r="K997" s="31">
        <v>45261</v>
      </c>
      <c r="L997" s="7" t="s">
        <v>4229</v>
      </c>
      <c r="M997" s="5" t="s">
        <v>4234</v>
      </c>
      <c r="N997" s="5">
        <v>180</v>
      </c>
      <c r="O997" s="5">
        <v>170</v>
      </c>
      <c r="P997" s="5">
        <v>10</v>
      </c>
      <c r="Q997" s="5">
        <v>1</v>
      </c>
      <c r="R997" s="5">
        <v>451</v>
      </c>
      <c r="S997" s="5">
        <v>1850</v>
      </c>
      <c r="T997" s="5">
        <v>0</v>
      </c>
      <c r="U997" s="5">
        <v>44</v>
      </c>
      <c r="V997" s="5">
        <v>126</v>
      </c>
      <c r="W997" s="5" t="s">
        <v>4235</v>
      </c>
      <c r="X997" s="5" t="s">
        <v>4236</v>
      </c>
      <c r="Y997" s="8"/>
    </row>
    <row r="998" ht="57" spans="1:25">
      <c r="A998" s="5">
        <v>993</v>
      </c>
      <c r="B998" s="7" t="s">
        <v>32</v>
      </c>
      <c r="C998" s="7" t="s">
        <v>92</v>
      </c>
      <c r="D998" s="7" t="s">
        <v>93</v>
      </c>
      <c r="E998" s="7" t="s">
        <v>4188</v>
      </c>
      <c r="F998" s="8" t="s">
        <v>4226</v>
      </c>
      <c r="G998" s="5" t="s">
        <v>4237</v>
      </c>
      <c r="H998" s="7" t="s">
        <v>38</v>
      </c>
      <c r="I998" s="8" t="s">
        <v>4238</v>
      </c>
      <c r="J998" s="26">
        <v>45017</v>
      </c>
      <c r="K998" s="26">
        <v>45139</v>
      </c>
      <c r="L998" s="7" t="s">
        <v>4229</v>
      </c>
      <c r="M998" s="5" t="s">
        <v>4239</v>
      </c>
      <c r="N998" s="7">
        <v>10</v>
      </c>
      <c r="O998" s="7">
        <v>10</v>
      </c>
      <c r="P998" s="7">
        <v>0</v>
      </c>
      <c r="Q998" s="7">
        <v>1</v>
      </c>
      <c r="R998" s="5">
        <v>451</v>
      </c>
      <c r="S998" s="5">
        <v>1850</v>
      </c>
      <c r="T998" s="5">
        <v>0</v>
      </c>
      <c r="U998" s="5">
        <v>44</v>
      </c>
      <c r="V998" s="5">
        <v>126</v>
      </c>
      <c r="W998" s="7" t="s">
        <v>4240</v>
      </c>
      <c r="X998" s="5" t="s">
        <v>4174</v>
      </c>
      <c r="Y998" s="8"/>
    </row>
    <row r="999" ht="57" spans="1:25">
      <c r="A999" s="5">
        <v>994</v>
      </c>
      <c r="B999" s="8" t="s">
        <v>534</v>
      </c>
      <c r="C999" s="7" t="s">
        <v>45</v>
      </c>
      <c r="D999" s="7" t="s">
        <v>46</v>
      </c>
      <c r="E999" s="7" t="s">
        <v>4188</v>
      </c>
      <c r="F999" s="7" t="s">
        <v>4241</v>
      </c>
      <c r="G999" s="7" t="s">
        <v>4242</v>
      </c>
      <c r="H999" s="7" t="s">
        <v>401</v>
      </c>
      <c r="I999" s="7" t="s">
        <v>4243</v>
      </c>
      <c r="J999" s="26">
        <v>44927</v>
      </c>
      <c r="K999" s="26">
        <v>45261</v>
      </c>
      <c r="L999" s="7" t="s">
        <v>4244</v>
      </c>
      <c r="M999" s="7" t="s">
        <v>4245</v>
      </c>
      <c r="N999" s="7">
        <v>40</v>
      </c>
      <c r="O999" s="7">
        <v>30</v>
      </c>
      <c r="P999" s="7">
        <v>10</v>
      </c>
      <c r="Q999" s="7">
        <v>1</v>
      </c>
      <c r="R999" s="7">
        <v>440</v>
      </c>
      <c r="S999" s="7">
        <v>1655</v>
      </c>
      <c r="T999" s="7">
        <v>0</v>
      </c>
      <c r="U999" s="7">
        <v>33</v>
      </c>
      <c r="V999" s="7">
        <v>107</v>
      </c>
      <c r="W999" s="7" t="s">
        <v>3657</v>
      </c>
      <c r="X999" s="5" t="s">
        <v>4231</v>
      </c>
      <c r="Y999" s="8"/>
    </row>
    <row r="1000" ht="57" spans="1:25">
      <c r="A1000" s="5">
        <v>995</v>
      </c>
      <c r="B1000" s="8" t="s">
        <v>534</v>
      </c>
      <c r="C1000" s="7" t="s">
        <v>45</v>
      </c>
      <c r="D1000" s="7" t="s">
        <v>220</v>
      </c>
      <c r="E1000" s="7" t="s">
        <v>4188</v>
      </c>
      <c r="F1000" s="7" t="s">
        <v>4241</v>
      </c>
      <c r="G1000" s="7" t="s">
        <v>4246</v>
      </c>
      <c r="H1000" s="7" t="s">
        <v>401</v>
      </c>
      <c r="I1000" s="7" t="s">
        <v>4247</v>
      </c>
      <c r="J1000" s="26">
        <v>44927</v>
      </c>
      <c r="K1000" s="26">
        <v>45261</v>
      </c>
      <c r="L1000" s="7" t="s">
        <v>4244</v>
      </c>
      <c r="M1000" s="7" t="s">
        <v>4248</v>
      </c>
      <c r="N1000" s="7">
        <v>50</v>
      </c>
      <c r="O1000" s="7">
        <v>50</v>
      </c>
      <c r="P1000" s="7">
        <v>0</v>
      </c>
      <c r="Q1000" s="7">
        <v>1</v>
      </c>
      <c r="R1000" s="7">
        <v>440</v>
      </c>
      <c r="S1000" s="7">
        <v>1655</v>
      </c>
      <c r="T1000" s="7">
        <v>0</v>
      </c>
      <c r="U1000" s="7">
        <v>33</v>
      </c>
      <c r="V1000" s="7">
        <v>107</v>
      </c>
      <c r="W1000" s="7" t="s">
        <v>3657</v>
      </c>
      <c r="X1000" s="5" t="s">
        <v>4231</v>
      </c>
      <c r="Y1000" s="8"/>
    </row>
    <row r="1001" ht="71.25" spans="1:25">
      <c r="A1001" s="5">
        <v>996</v>
      </c>
      <c r="B1001" s="8" t="s">
        <v>534</v>
      </c>
      <c r="C1001" s="7" t="s">
        <v>535</v>
      </c>
      <c r="D1001" s="7" t="s">
        <v>53</v>
      </c>
      <c r="E1001" s="7" t="s">
        <v>4188</v>
      </c>
      <c r="F1001" s="7" t="s">
        <v>4241</v>
      </c>
      <c r="G1001" s="7" t="s">
        <v>4249</v>
      </c>
      <c r="H1001" s="7" t="s">
        <v>401</v>
      </c>
      <c r="I1001" s="7" t="s">
        <v>4250</v>
      </c>
      <c r="J1001" s="26">
        <v>44927</v>
      </c>
      <c r="K1001" s="26">
        <v>45261</v>
      </c>
      <c r="L1001" s="7" t="s">
        <v>4244</v>
      </c>
      <c r="M1001" s="7" t="s">
        <v>4251</v>
      </c>
      <c r="N1001" s="7">
        <v>40</v>
      </c>
      <c r="O1001" s="7">
        <v>30</v>
      </c>
      <c r="P1001" s="7">
        <v>10</v>
      </c>
      <c r="Q1001" s="7">
        <v>1</v>
      </c>
      <c r="R1001" s="7">
        <v>440</v>
      </c>
      <c r="S1001" s="7">
        <v>1655</v>
      </c>
      <c r="T1001" s="7">
        <v>0</v>
      </c>
      <c r="U1001" s="7">
        <v>33</v>
      </c>
      <c r="V1001" s="7">
        <v>107</v>
      </c>
      <c r="W1001" s="7" t="s">
        <v>4240</v>
      </c>
      <c r="X1001" s="5" t="s">
        <v>4174</v>
      </c>
      <c r="Y1001" s="8"/>
    </row>
    <row r="1002" ht="71.25" spans="1:25">
      <c r="A1002" s="5">
        <v>997</v>
      </c>
      <c r="B1002" s="8" t="s">
        <v>32</v>
      </c>
      <c r="C1002" s="8" t="s">
        <v>92</v>
      </c>
      <c r="D1002" s="8" t="s">
        <v>1779</v>
      </c>
      <c r="E1002" s="8" t="s">
        <v>4151</v>
      </c>
      <c r="F1002" s="8" t="s">
        <v>4252</v>
      </c>
      <c r="G1002" s="8" t="s">
        <v>4253</v>
      </c>
      <c r="H1002" s="8" t="s">
        <v>401</v>
      </c>
      <c r="I1002" s="8" t="s">
        <v>4254</v>
      </c>
      <c r="J1002" s="31">
        <v>44986</v>
      </c>
      <c r="K1002" s="31">
        <v>45231</v>
      </c>
      <c r="L1002" s="8" t="s">
        <v>4255</v>
      </c>
      <c r="M1002" s="5" t="s">
        <v>4256</v>
      </c>
      <c r="N1002" s="8">
        <v>20</v>
      </c>
      <c r="O1002" s="8">
        <v>15</v>
      </c>
      <c r="P1002" s="8">
        <v>5</v>
      </c>
      <c r="Q1002" s="8">
        <v>1</v>
      </c>
      <c r="R1002" s="8">
        <v>100</v>
      </c>
      <c r="S1002" s="8">
        <v>500</v>
      </c>
      <c r="T1002" s="8">
        <v>0</v>
      </c>
      <c r="U1002" s="7">
        <v>39</v>
      </c>
      <c r="V1002" s="7">
        <v>85</v>
      </c>
      <c r="W1002" s="5" t="s">
        <v>4156</v>
      </c>
      <c r="X1002" s="5" t="s">
        <v>4157</v>
      </c>
      <c r="Y1002" s="8"/>
    </row>
    <row r="1003" ht="57" spans="1:25">
      <c r="A1003" s="5">
        <v>998</v>
      </c>
      <c r="B1003" s="8" t="s">
        <v>32</v>
      </c>
      <c r="C1003" s="8" t="s">
        <v>33</v>
      </c>
      <c r="D1003" s="8" t="s">
        <v>4257</v>
      </c>
      <c r="E1003" s="8" t="s">
        <v>4151</v>
      </c>
      <c r="F1003" s="8" t="s">
        <v>4252</v>
      </c>
      <c r="G1003" s="8" t="s">
        <v>4258</v>
      </c>
      <c r="H1003" s="8" t="s">
        <v>401</v>
      </c>
      <c r="I1003" s="8" t="s">
        <v>4259</v>
      </c>
      <c r="J1003" s="31">
        <v>44927</v>
      </c>
      <c r="K1003" s="31">
        <v>45261</v>
      </c>
      <c r="L1003" s="8" t="s">
        <v>4255</v>
      </c>
      <c r="M1003" s="5" t="s">
        <v>4260</v>
      </c>
      <c r="N1003" s="8">
        <v>100</v>
      </c>
      <c r="O1003" s="8">
        <v>80</v>
      </c>
      <c r="P1003" s="8">
        <v>20</v>
      </c>
      <c r="Q1003" s="8">
        <v>1</v>
      </c>
      <c r="R1003" s="8">
        <v>569</v>
      </c>
      <c r="S1003" s="8">
        <v>2183</v>
      </c>
      <c r="T1003" s="8">
        <v>0</v>
      </c>
      <c r="U1003" s="7">
        <v>39</v>
      </c>
      <c r="V1003" s="7">
        <v>85</v>
      </c>
      <c r="W1003" s="7" t="s">
        <v>4235</v>
      </c>
      <c r="X1003" s="5" t="s">
        <v>4157</v>
      </c>
      <c r="Y1003" s="8"/>
    </row>
    <row r="1004" ht="57" spans="1:25">
      <c r="A1004" s="5">
        <v>999</v>
      </c>
      <c r="B1004" s="8" t="s">
        <v>534</v>
      </c>
      <c r="C1004" s="7" t="s">
        <v>535</v>
      </c>
      <c r="D1004" s="7" t="s">
        <v>53</v>
      </c>
      <c r="E1004" s="7" t="s">
        <v>4151</v>
      </c>
      <c r="F1004" s="8" t="s">
        <v>4252</v>
      </c>
      <c r="G1004" s="7" t="s">
        <v>4261</v>
      </c>
      <c r="H1004" s="7" t="s">
        <v>401</v>
      </c>
      <c r="I1004" s="8" t="s">
        <v>4262</v>
      </c>
      <c r="J1004" s="26">
        <v>44927</v>
      </c>
      <c r="K1004" s="26">
        <v>45261</v>
      </c>
      <c r="L1004" s="7" t="s">
        <v>4255</v>
      </c>
      <c r="M1004" s="7" t="s">
        <v>4263</v>
      </c>
      <c r="N1004" s="7">
        <v>120</v>
      </c>
      <c r="O1004" s="7">
        <v>100</v>
      </c>
      <c r="P1004" s="7">
        <v>20</v>
      </c>
      <c r="Q1004" s="7">
        <v>1</v>
      </c>
      <c r="R1004" s="7">
        <v>550</v>
      </c>
      <c r="S1004" s="7">
        <v>2000</v>
      </c>
      <c r="T1004" s="8">
        <v>0</v>
      </c>
      <c r="U1004" s="7">
        <v>39</v>
      </c>
      <c r="V1004" s="7">
        <v>85</v>
      </c>
      <c r="W1004" s="7" t="s">
        <v>4240</v>
      </c>
      <c r="X1004" s="5" t="s">
        <v>4174</v>
      </c>
      <c r="Y1004" s="8"/>
    </row>
    <row r="1005" ht="114" spans="1:25">
      <c r="A1005" s="5">
        <v>1000</v>
      </c>
      <c r="B1005" s="8" t="s">
        <v>32</v>
      </c>
      <c r="C1005" s="8" t="s">
        <v>33</v>
      </c>
      <c r="D1005" s="8" t="s">
        <v>4202</v>
      </c>
      <c r="E1005" s="8" t="s">
        <v>4151</v>
      </c>
      <c r="F1005" s="8" t="s">
        <v>4252</v>
      </c>
      <c r="G1005" s="8" t="s">
        <v>4264</v>
      </c>
      <c r="H1005" s="8" t="s">
        <v>401</v>
      </c>
      <c r="I1005" s="8" t="s">
        <v>4265</v>
      </c>
      <c r="J1005" s="31">
        <v>44927</v>
      </c>
      <c r="K1005" s="31">
        <v>45261</v>
      </c>
      <c r="L1005" s="8" t="s">
        <v>4255</v>
      </c>
      <c r="M1005" s="5" t="s">
        <v>4266</v>
      </c>
      <c r="N1005" s="8">
        <v>50</v>
      </c>
      <c r="O1005" s="8">
        <v>40</v>
      </c>
      <c r="P1005" s="8">
        <v>10</v>
      </c>
      <c r="Q1005" s="8">
        <v>1</v>
      </c>
      <c r="R1005" s="8">
        <v>569</v>
      </c>
      <c r="S1005" s="8">
        <v>1600</v>
      </c>
      <c r="T1005" s="8">
        <v>0</v>
      </c>
      <c r="U1005" s="7">
        <v>39</v>
      </c>
      <c r="V1005" s="7">
        <v>85</v>
      </c>
      <c r="W1005" s="7" t="s">
        <v>4240</v>
      </c>
      <c r="X1005" s="5" t="s">
        <v>4157</v>
      </c>
      <c r="Y1005" s="8"/>
    </row>
    <row r="1006" ht="71.25" spans="1:25">
      <c r="A1006" s="5">
        <v>1001</v>
      </c>
      <c r="B1006" s="8" t="s">
        <v>32</v>
      </c>
      <c r="C1006" s="8" t="s">
        <v>92</v>
      </c>
      <c r="D1006" s="8" t="s">
        <v>1779</v>
      </c>
      <c r="E1006" s="8" t="s">
        <v>4151</v>
      </c>
      <c r="F1006" s="8" t="s">
        <v>4267</v>
      </c>
      <c r="G1006" s="8" t="s">
        <v>4268</v>
      </c>
      <c r="H1006" s="8" t="s">
        <v>401</v>
      </c>
      <c r="I1006" s="8" t="s">
        <v>4269</v>
      </c>
      <c r="J1006" s="31">
        <v>44986</v>
      </c>
      <c r="K1006" s="31">
        <v>45231</v>
      </c>
      <c r="L1006" s="8" t="s">
        <v>4270</v>
      </c>
      <c r="M1006" s="5" t="s">
        <v>4271</v>
      </c>
      <c r="N1006" s="8">
        <v>20</v>
      </c>
      <c r="O1006" s="8">
        <v>20</v>
      </c>
      <c r="P1006" s="8">
        <v>0</v>
      </c>
      <c r="Q1006" s="8">
        <v>1</v>
      </c>
      <c r="R1006" s="8">
        <v>100</v>
      </c>
      <c r="S1006" s="8">
        <v>543</v>
      </c>
      <c r="T1006" s="8">
        <v>1</v>
      </c>
      <c r="U1006" s="8">
        <v>19</v>
      </c>
      <c r="V1006" s="8">
        <v>75</v>
      </c>
      <c r="W1006" s="5" t="s">
        <v>4156</v>
      </c>
      <c r="X1006" s="5" t="s">
        <v>4157</v>
      </c>
      <c r="Y1006" s="8"/>
    </row>
    <row r="1007" ht="85.5" spans="1:25">
      <c r="A1007" s="5">
        <v>1002</v>
      </c>
      <c r="B1007" s="8" t="s">
        <v>514</v>
      </c>
      <c r="C1007" s="8" t="s">
        <v>4158</v>
      </c>
      <c r="D1007" s="8" t="s">
        <v>4159</v>
      </c>
      <c r="E1007" s="8" t="s">
        <v>4151</v>
      </c>
      <c r="F1007" s="8" t="s">
        <v>4267</v>
      </c>
      <c r="G1007" s="8" t="s">
        <v>4272</v>
      </c>
      <c r="H1007" s="8" t="s">
        <v>401</v>
      </c>
      <c r="I1007" s="8" t="s">
        <v>4267</v>
      </c>
      <c r="J1007" s="31">
        <v>44927</v>
      </c>
      <c r="K1007" s="31">
        <v>45261</v>
      </c>
      <c r="L1007" s="8" t="s">
        <v>4270</v>
      </c>
      <c r="M1007" s="8" t="s">
        <v>4273</v>
      </c>
      <c r="N1007" s="8">
        <v>2</v>
      </c>
      <c r="O1007" s="8">
        <v>2</v>
      </c>
      <c r="P1007" s="8">
        <v>0</v>
      </c>
      <c r="Q1007" s="8">
        <v>1</v>
      </c>
      <c r="R1007" s="8">
        <v>10</v>
      </c>
      <c r="S1007" s="8">
        <v>45</v>
      </c>
      <c r="T1007" s="8">
        <v>1</v>
      </c>
      <c r="U1007" s="8">
        <v>45</v>
      </c>
      <c r="V1007" s="8">
        <v>45</v>
      </c>
      <c r="W1007" s="8" t="s">
        <v>4162</v>
      </c>
      <c r="X1007" s="5" t="s">
        <v>4163</v>
      </c>
      <c r="Y1007" s="8"/>
    </row>
    <row r="1008" ht="71.25" spans="1:25">
      <c r="A1008" s="5">
        <v>1003</v>
      </c>
      <c r="B1008" s="8" t="s">
        <v>514</v>
      </c>
      <c r="C1008" s="8" t="s">
        <v>515</v>
      </c>
      <c r="D1008" s="8" t="s">
        <v>516</v>
      </c>
      <c r="E1008" s="8" t="s">
        <v>4151</v>
      </c>
      <c r="F1008" s="8" t="s">
        <v>4267</v>
      </c>
      <c r="G1008" s="8" t="s">
        <v>4274</v>
      </c>
      <c r="H1008" s="8" t="s">
        <v>401</v>
      </c>
      <c r="I1008" s="8" t="s">
        <v>4275</v>
      </c>
      <c r="J1008" s="31">
        <v>44986</v>
      </c>
      <c r="K1008" s="31">
        <v>45231</v>
      </c>
      <c r="L1008" s="8" t="s">
        <v>4270</v>
      </c>
      <c r="M1008" s="5" t="s">
        <v>4276</v>
      </c>
      <c r="N1008" s="8">
        <v>4</v>
      </c>
      <c r="O1008" s="8">
        <v>4</v>
      </c>
      <c r="P1008" s="8">
        <v>0</v>
      </c>
      <c r="Q1008" s="8">
        <v>1</v>
      </c>
      <c r="R1008" s="8">
        <v>2</v>
      </c>
      <c r="S1008" s="8">
        <v>8</v>
      </c>
      <c r="T1008" s="8">
        <v>1</v>
      </c>
      <c r="U1008" s="8">
        <v>1</v>
      </c>
      <c r="V1008" s="8">
        <v>0</v>
      </c>
      <c r="W1008" s="5" t="s">
        <v>4277</v>
      </c>
      <c r="X1008" s="5" t="s">
        <v>4157</v>
      </c>
      <c r="Y1008" s="8"/>
    </row>
    <row r="1009" ht="57" spans="1:25">
      <c r="A1009" s="5">
        <v>1004</v>
      </c>
      <c r="B1009" s="8" t="s">
        <v>534</v>
      </c>
      <c r="C1009" s="7" t="s">
        <v>45</v>
      </c>
      <c r="D1009" s="7" t="s">
        <v>46</v>
      </c>
      <c r="E1009" s="7" t="s">
        <v>4151</v>
      </c>
      <c r="F1009" s="8" t="s">
        <v>4267</v>
      </c>
      <c r="G1009" s="7" t="s">
        <v>4278</v>
      </c>
      <c r="H1009" s="7" t="s">
        <v>401</v>
      </c>
      <c r="I1009" s="8" t="s">
        <v>4279</v>
      </c>
      <c r="J1009" s="26">
        <v>44927</v>
      </c>
      <c r="K1009" s="26">
        <v>45261</v>
      </c>
      <c r="L1009" s="8" t="s">
        <v>4270</v>
      </c>
      <c r="M1009" s="7" t="s">
        <v>4280</v>
      </c>
      <c r="N1009" s="7">
        <v>140</v>
      </c>
      <c r="O1009" s="7">
        <v>120</v>
      </c>
      <c r="P1009" s="7">
        <v>20</v>
      </c>
      <c r="Q1009" s="8">
        <v>1</v>
      </c>
      <c r="R1009" s="7">
        <v>450</v>
      </c>
      <c r="S1009" s="7">
        <v>1735</v>
      </c>
      <c r="T1009" s="8">
        <v>1</v>
      </c>
      <c r="U1009" s="7">
        <v>41</v>
      </c>
      <c r="V1009" s="7">
        <v>127</v>
      </c>
      <c r="W1009" s="7" t="s">
        <v>4170</v>
      </c>
      <c r="X1009" s="5" t="s">
        <v>4157</v>
      </c>
      <c r="Y1009" s="8"/>
    </row>
    <row r="1010" ht="57" spans="1:25">
      <c r="A1010" s="5">
        <v>1005</v>
      </c>
      <c r="B1010" s="8" t="s">
        <v>534</v>
      </c>
      <c r="C1010" s="7" t="s">
        <v>45</v>
      </c>
      <c r="D1010" s="7" t="s">
        <v>275</v>
      </c>
      <c r="E1010" s="7" t="s">
        <v>4151</v>
      </c>
      <c r="F1010" s="8" t="s">
        <v>4267</v>
      </c>
      <c r="G1010" s="7" t="s">
        <v>4281</v>
      </c>
      <c r="H1010" s="7" t="s">
        <v>401</v>
      </c>
      <c r="I1010" s="8" t="s">
        <v>4282</v>
      </c>
      <c r="J1010" s="26">
        <v>44927</v>
      </c>
      <c r="K1010" s="26">
        <v>45261</v>
      </c>
      <c r="L1010" s="7" t="s">
        <v>4270</v>
      </c>
      <c r="M1010" s="7" t="s">
        <v>4283</v>
      </c>
      <c r="N1010" s="7">
        <v>50</v>
      </c>
      <c r="O1010" s="7">
        <v>40</v>
      </c>
      <c r="P1010" s="7">
        <v>10</v>
      </c>
      <c r="Q1010" s="8">
        <v>1</v>
      </c>
      <c r="R1010" s="7">
        <v>450</v>
      </c>
      <c r="S1010" s="7">
        <v>1735</v>
      </c>
      <c r="T1010" s="8">
        <v>1</v>
      </c>
      <c r="U1010" s="7">
        <v>41</v>
      </c>
      <c r="V1010" s="7">
        <v>127</v>
      </c>
      <c r="W1010" s="7" t="s">
        <v>4170</v>
      </c>
      <c r="X1010" s="5" t="s">
        <v>4157</v>
      </c>
      <c r="Y1010" s="8"/>
    </row>
    <row r="1011" ht="71.25" spans="1:25">
      <c r="A1011" s="5">
        <v>1006</v>
      </c>
      <c r="B1011" s="8" t="s">
        <v>534</v>
      </c>
      <c r="C1011" s="7" t="s">
        <v>535</v>
      </c>
      <c r="D1011" s="7" t="s">
        <v>53</v>
      </c>
      <c r="E1011" s="7" t="s">
        <v>4151</v>
      </c>
      <c r="F1011" s="8" t="s">
        <v>4267</v>
      </c>
      <c r="G1011" s="7" t="s">
        <v>4284</v>
      </c>
      <c r="H1011" s="7" t="s">
        <v>401</v>
      </c>
      <c r="I1011" s="8" t="s">
        <v>4269</v>
      </c>
      <c r="J1011" s="26">
        <v>44927</v>
      </c>
      <c r="K1011" s="26">
        <v>45261</v>
      </c>
      <c r="L1011" s="7" t="s">
        <v>4270</v>
      </c>
      <c r="M1011" s="7" t="s">
        <v>4285</v>
      </c>
      <c r="N1011" s="7">
        <v>100</v>
      </c>
      <c r="O1011" s="7">
        <v>100</v>
      </c>
      <c r="P1011" s="7">
        <v>0</v>
      </c>
      <c r="Q1011" s="8">
        <v>1</v>
      </c>
      <c r="R1011" s="7">
        <v>725</v>
      </c>
      <c r="S1011" s="7">
        <v>3286</v>
      </c>
      <c r="T1011" s="8">
        <v>1</v>
      </c>
      <c r="U1011" s="7">
        <v>41</v>
      </c>
      <c r="V1011" s="7">
        <v>127</v>
      </c>
      <c r="W1011" s="7" t="s">
        <v>4173</v>
      </c>
      <c r="X1011" s="5" t="s">
        <v>4174</v>
      </c>
      <c r="Y1011" s="8"/>
    </row>
    <row r="1012" ht="71.25" spans="1:25">
      <c r="A1012" s="5">
        <v>1007</v>
      </c>
      <c r="B1012" s="7" t="s">
        <v>32</v>
      </c>
      <c r="C1012" s="8" t="s">
        <v>33</v>
      </c>
      <c r="D1012" s="8" t="s">
        <v>508</v>
      </c>
      <c r="E1012" s="7" t="s">
        <v>4151</v>
      </c>
      <c r="F1012" s="8" t="s">
        <v>4267</v>
      </c>
      <c r="G1012" s="7" t="s">
        <v>4286</v>
      </c>
      <c r="H1012" s="7" t="s">
        <v>401</v>
      </c>
      <c r="I1012" s="8" t="s">
        <v>4287</v>
      </c>
      <c r="J1012" s="26">
        <v>44927</v>
      </c>
      <c r="K1012" s="26">
        <v>45261</v>
      </c>
      <c r="L1012" s="7" t="s">
        <v>4270</v>
      </c>
      <c r="M1012" s="7" t="s">
        <v>4288</v>
      </c>
      <c r="N1012" s="8">
        <v>50</v>
      </c>
      <c r="O1012" s="8">
        <v>40</v>
      </c>
      <c r="P1012" s="8">
        <v>10</v>
      </c>
      <c r="Q1012" s="8">
        <v>1</v>
      </c>
      <c r="R1012" s="8">
        <v>725</v>
      </c>
      <c r="S1012" s="8">
        <v>3286</v>
      </c>
      <c r="T1012" s="8">
        <v>1</v>
      </c>
      <c r="U1012" s="8">
        <v>8</v>
      </c>
      <c r="V1012" s="8">
        <v>37</v>
      </c>
      <c r="W1012" s="5" t="s">
        <v>4277</v>
      </c>
      <c r="X1012" s="5" t="s">
        <v>4157</v>
      </c>
      <c r="Y1012" s="8"/>
    </row>
    <row r="1013" ht="114" spans="1:25">
      <c r="A1013" s="5">
        <v>1008</v>
      </c>
      <c r="B1013" s="7" t="s">
        <v>32</v>
      </c>
      <c r="C1013" s="8" t="s">
        <v>33</v>
      </c>
      <c r="D1013" s="8" t="s">
        <v>4202</v>
      </c>
      <c r="E1013" s="7" t="s">
        <v>4151</v>
      </c>
      <c r="F1013" s="8" t="s">
        <v>4267</v>
      </c>
      <c r="G1013" s="7" t="s">
        <v>4289</v>
      </c>
      <c r="H1013" s="7" t="s">
        <v>401</v>
      </c>
      <c r="I1013" s="8" t="s">
        <v>4269</v>
      </c>
      <c r="J1013" s="26">
        <v>44927</v>
      </c>
      <c r="K1013" s="26">
        <v>45261</v>
      </c>
      <c r="L1013" s="7" t="s">
        <v>4270</v>
      </c>
      <c r="M1013" s="8" t="s">
        <v>4290</v>
      </c>
      <c r="N1013" s="11">
        <v>100</v>
      </c>
      <c r="O1013" s="11">
        <v>50</v>
      </c>
      <c r="P1013" s="11">
        <v>50</v>
      </c>
      <c r="Q1013" s="8">
        <v>1</v>
      </c>
      <c r="R1013" s="7">
        <v>725</v>
      </c>
      <c r="S1013" s="7">
        <v>3286</v>
      </c>
      <c r="T1013" s="8">
        <v>1</v>
      </c>
      <c r="U1013" s="7">
        <v>41</v>
      </c>
      <c r="V1013" s="7">
        <v>127</v>
      </c>
      <c r="W1013" s="7" t="s">
        <v>4173</v>
      </c>
      <c r="X1013" s="5" t="s">
        <v>4174</v>
      </c>
      <c r="Y1013" s="8"/>
    </row>
    <row r="1014" ht="71.25" spans="1:25">
      <c r="A1014" s="5">
        <v>1009</v>
      </c>
      <c r="B1014" s="7" t="s">
        <v>32</v>
      </c>
      <c r="C1014" s="7" t="s">
        <v>92</v>
      </c>
      <c r="D1014" s="8" t="s">
        <v>93</v>
      </c>
      <c r="E1014" s="7" t="s">
        <v>4151</v>
      </c>
      <c r="F1014" s="8" t="s">
        <v>4267</v>
      </c>
      <c r="G1014" s="7" t="s">
        <v>4291</v>
      </c>
      <c r="H1014" s="7" t="s">
        <v>401</v>
      </c>
      <c r="I1014" s="8" t="s">
        <v>4292</v>
      </c>
      <c r="J1014" s="26">
        <v>44927</v>
      </c>
      <c r="K1014" s="26">
        <v>45261</v>
      </c>
      <c r="L1014" s="7" t="s">
        <v>4270</v>
      </c>
      <c r="M1014" s="8" t="s">
        <v>4293</v>
      </c>
      <c r="N1014" s="8">
        <v>50</v>
      </c>
      <c r="O1014" s="8">
        <v>45</v>
      </c>
      <c r="P1014" s="8">
        <v>5</v>
      </c>
      <c r="Q1014" s="8">
        <v>1</v>
      </c>
      <c r="R1014" s="7">
        <v>725</v>
      </c>
      <c r="S1014" s="7">
        <v>3286</v>
      </c>
      <c r="T1014" s="8">
        <v>1</v>
      </c>
      <c r="U1014" s="7">
        <v>41</v>
      </c>
      <c r="V1014" s="7">
        <v>127</v>
      </c>
      <c r="W1014" s="5" t="s">
        <v>4277</v>
      </c>
      <c r="X1014" s="5" t="s">
        <v>4157</v>
      </c>
      <c r="Y1014" s="8"/>
    </row>
    <row r="1015" ht="57" spans="1:25">
      <c r="A1015" s="5">
        <v>1010</v>
      </c>
      <c r="B1015" s="8" t="s">
        <v>534</v>
      </c>
      <c r="C1015" s="8" t="s">
        <v>45</v>
      </c>
      <c r="D1015" s="8" t="s">
        <v>46</v>
      </c>
      <c r="E1015" s="8" t="s">
        <v>4151</v>
      </c>
      <c r="F1015" s="8" t="s">
        <v>4294</v>
      </c>
      <c r="G1015" s="8" t="s">
        <v>4295</v>
      </c>
      <c r="H1015" s="8" t="s">
        <v>38</v>
      </c>
      <c r="I1015" s="8" t="s">
        <v>4296</v>
      </c>
      <c r="J1015" s="31">
        <v>44958</v>
      </c>
      <c r="K1015" s="31">
        <v>45200</v>
      </c>
      <c r="L1015" s="8" t="s">
        <v>4297</v>
      </c>
      <c r="M1015" s="8" t="s">
        <v>4298</v>
      </c>
      <c r="N1015" s="8">
        <v>50</v>
      </c>
      <c r="O1015" s="8">
        <v>10</v>
      </c>
      <c r="P1015" s="8">
        <v>40</v>
      </c>
      <c r="Q1015" s="5">
        <v>1</v>
      </c>
      <c r="R1015" s="5">
        <v>680</v>
      </c>
      <c r="S1015" s="5">
        <v>3049</v>
      </c>
      <c r="T1015" s="5">
        <v>1</v>
      </c>
      <c r="U1015" s="5">
        <v>77</v>
      </c>
      <c r="V1015" s="5">
        <v>262</v>
      </c>
      <c r="W1015" s="5" t="s">
        <v>4299</v>
      </c>
      <c r="X1015" s="5" t="s">
        <v>4300</v>
      </c>
      <c r="Y1015" s="8"/>
    </row>
    <row r="1016" ht="57" spans="1:25">
      <c r="A1016" s="5">
        <v>1011</v>
      </c>
      <c r="B1016" s="8" t="s">
        <v>534</v>
      </c>
      <c r="C1016" s="8" t="s">
        <v>45</v>
      </c>
      <c r="D1016" s="8" t="s">
        <v>46</v>
      </c>
      <c r="E1016" s="8" t="s">
        <v>4151</v>
      </c>
      <c r="F1016" s="8" t="s">
        <v>4294</v>
      </c>
      <c r="G1016" s="8" t="s">
        <v>4301</v>
      </c>
      <c r="H1016" s="8" t="s">
        <v>38</v>
      </c>
      <c r="I1016" s="8" t="s">
        <v>4302</v>
      </c>
      <c r="J1016" s="31">
        <v>44959</v>
      </c>
      <c r="K1016" s="31">
        <v>45201</v>
      </c>
      <c r="L1016" s="8" t="s">
        <v>4297</v>
      </c>
      <c r="M1016" s="5" t="s">
        <v>4303</v>
      </c>
      <c r="N1016" s="5">
        <v>20</v>
      </c>
      <c r="O1016" s="5">
        <v>10</v>
      </c>
      <c r="P1016" s="5">
        <v>10</v>
      </c>
      <c r="Q1016" s="5">
        <v>1</v>
      </c>
      <c r="R1016" s="5">
        <v>680</v>
      </c>
      <c r="S1016" s="5">
        <v>3049</v>
      </c>
      <c r="T1016" s="5">
        <v>1</v>
      </c>
      <c r="U1016" s="5">
        <v>77</v>
      </c>
      <c r="V1016" s="5">
        <v>262</v>
      </c>
      <c r="W1016" s="5" t="s">
        <v>4299</v>
      </c>
      <c r="X1016" s="5" t="s">
        <v>4300</v>
      </c>
      <c r="Y1016" s="8"/>
    </row>
    <row r="1017" ht="57" spans="1:25">
      <c r="A1017" s="5">
        <v>1012</v>
      </c>
      <c r="B1017" s="8" t="s">
        <v>534</v>
      </c>
      <c r="C1017" s="8" t="s">
        <v>45</v>
      </c>
      <c r="D1017" s="8" t="s">
        <v>275</v>
      </c>
      <c r="E1017" s="8" t="s">
        <v>4151</v>
      </c>
      <c r="F1017" s="8" t="s">
        <v>4294</v>
      </c>
      <c r="G1017" s="8" t="s">
        <v>4304</v>
      </c>
      <c r="H1017" s="8" t="s">
        <v>196</v>
      </c>
      <c r="I1017" s="8" t="s">
        <v>4305</v>
      </c>
      <c r="J1017" s="31">
        <v>44960</v>
      </c>
      <c r="K1017" s="31">
        <v>45202</v>
      </c>
      <c r="L1017" s="8" t="s">
        <v>4297</v>
      </c>
      <c r="M1017" s="8" t="s">
        <v>4306</v>
      </c>
      <c r="N1017" s="11">
        <v>100</v>
      </c>
      <c r="O1017" s="11">
        <v>50</v>
      </c>
      <c r="P1017" s="11">
        <v>50</v>
      </c>
      <c r="Q1017" s="5">
        <v>1</v>
      </c>
      <c r="R1017" s="5">
        <v>680</v>
      </c>
      <c r="S1017" s="5">
        <v>3049</v>
      </c>
      <c r="T1017" s="5">
        <v>1</v>
      </c>
      <c r="U1017" s="5">
        <v>77</v>
      </c>
      <c r="V1017" s="5">
        <v>262</v>
      </c>
      <c r="W1017" s="5" t="s">
        <v>4299</v>
      </c>
      <c r="X1017" s="5" t="s">
        <v>4300</v>
      </c>
      <c r="Y1017" s="8"/>
    </row>
    <row r="1018" ht="57" spans="1:25">
      <c r="A1018" s="5">
        <v>1013</v>
      </c>
      <c r="B1018" s="8" t="s">
        <v>534</v>
      </c>
      <c r="C1018" s="8" t="s">
        <v>45</v>
      </c>
      <c r="D1018" s="8" t="s">
        <v>46</v>
      </c>
      <c r="E1018" s="8" t="s">
        <v>4151</v>
      </c>
      <c r="F1018" s="8" t="s">
        <v>4294</v>
      </c>
      <c r="G1018" s="8" t="s">
        <v>4307</v>
      </c>
      <c r="H1018" s="8" t="s">
        <v>196</v>
      </c>
      <c r="I1018" s="8" t="s">
        <v>4308</v>
      </c>
      <c r="J1018" s="31">
        <v>44986</v>
      </c>
      <c r="K1018" s="31">
        <v>45200</v>
      </c>
      <c r="L1018" s="8" t="s">
        <v>4297</v>
      </c>
      <c r="M1018" s="5" t="s">
        <v>4309</v>
      </c>
      <c r="N1018" s="5">
        <v>50</v>
      </c>
      <c r="O1018" s="5">
        <v>40</v>
      </c>
      <c r="P1018" s="8">
        <v>10</v>
      </c>
      <c r="Q1018" s="5">
        <v>1</v>
      </c>
      <c r="R1018" s="5">
        <v>680</v>
      </c>
      <c r="S1018" s="5">
        <v>3049</v>
      </c>
      <c r="T1018" s="5">
        <v>1</v>
      </c>
      <c r="U1018" s="5">
        <v>77</v>
      </c>
      <c r="V1018" s="5">
        <v>262</v>
      </c>
      <c r="W1018" s="5" t="s">
        <v>4299</v>
      </c>
      <c r="X1018" s="5" t="s">
        <v>4300</v>
      </c>
      <c r="Y1018" s="8"/>
    </row>
    <row r="1019" ht="57" spans="1:25">
      <c r="A1019" s="5">
        <v>1014</v>
      </c>
      <c r="B1019" s="8" t="s">
        <v>534</v>
      </c>
      <c r="C1019" s="8" t="s">
        <v>45</v>
      </c>
      <c r="D1019" s="8" t="s">
        <v>275</v>
      </c>
      <c r="E1019" s="8" t="s">
        <v>4151</v>
      </c>
      <c r="F1019" s="8" t="s">
        <v>4294</v>
      </c>
      <c r="G1019" s="8" t="s">
        <v>4310</v>
      </c>
      <c r="H1019" s="8" t="s">
        <v>196</v>
      </c>
      <c r="I1019" s="8" t="s">
        <v>4311</v>
      </c>
      <c r="J1019" s="31">
        <v>45170</v>
      </c>
      <c r="K1019" s="31">
        <v>45261</v>
      </c>
      <c r="L1019" s="8" t="s">
        <v>4297</v>
      </c>
      <c r="M1019" s="5" t="s">
        <v>4312</v>
      </c>
      <c r="N1019" s="5">
        <v>100</v>
      </c>
      <c r="O1019" s="5">
        <v>80</v>
      </c>
      <c r="P1019" s="8">
        <v>20</v>
      </c>
      <c r="Q1019" s="5">
        <v>1</v>
      </c>
      <c r="R1019" s="5">
        <v>680</v>
      </c>
      <c r="S1019" s="5">
        <v>3049</v>
      </c>
      <c r="T1019" s="5">
        <v>1</v>
      </c>
      <c r="U1019" s="5">
        <v>77</v>
      </c>
      <c r="V1019" s="5">
        <v>262</v>
      </c>
      <c r="W1019" s="5" t="s">
        <v>4299</v>
      </c>
      <c r="X1019" s="5" t="s">
        <v>4300</v>
      </c>
      <c r="Y1019" s="8"/>
    </row>
    <row r="1020" ht="71.25" spans="1:25">
      <c r="A1020" s="5">
        <v>1015</v>
      </c>
      <c r="B1020" s="8" t="s">
        <v>534</v>
      </c>
      <c r="C1020" s="8" t="s">
        <v>151</v>
      </c>
      <c r="D1020" s="8" t="s">
        <v>152</v>
      </c>
      <c r="E1020" s="8" t="s">
        <v>4151</v>
      </c>
      <c r="F1020" s="8" t="s">
        <v>4294</v>
      </c>
      <c r="G1020" s="8" t="s">
        <v>4313</v>
      </c>
      <c r="H1020" s="8" t="s">
        <v>196</v>
      </c>
      <c r="I1020" s="8" t="s">
        <v>4314</v>
      </c>
      <c r="J1020" s="31">
        <v>45170</v>
      </c>
      <c r="K1020" s="31">
        <v>45261</v>
      </c>
      <c r="L1020" s="8" t="s">
        <v>4297</v>
      </c>
      <c r="M1020" s="5" t="s">
        <v>4315</v>
      </c>
      <c r="N1020" s="5">
        <v>100</v>
      </c>
      <c r="O1020" s="5">
        <v>80</v>
      </c>
      <c r="P1020" s="8">
        <v>20</v>
      </c>
      <c r="Q1020" s="5">
        <v>1</v>
      </c>
      <c r="R1020" s="5">
        <v>680</v>
      </c>
      <c r="S1020" s="5">
        <v>3049</v>
      </c>
      <c r="T1020" s="5">
        <v>1</v>
      </c>
      <c r="U1020" s="5">
        <v>77</v>
      </c>
      <c r="V1020" s="5">
        <v>262</v>
      </c>
      <c r="W1020" s="5" t="s">
        <v>4299</v>
      </c>
      <c r="X1020" s="5" t="s">
        <v>4300</v>
      </c>
      <c r="Y1020" s="8"/>
    </row>
    <row r="1021" ht="71.25" spans="1:25">
      <c r="A1021" s="5">
        <v>1016</v>
      </c>
      <c r="B1021" s="8" t="s">
        <v>534</v>
      </c>
      <c r="C1021" s="8" t="s">
        <v>151</v>
      </c>
      <c r="D1021" s="8" t="s">
        <v>152</v>
      </c>
      <c r="E1021" s="8" t="s">
        <v>4151</v>
      </c>
      <c r="F1021" s="8" t="s">
        <v>4294</v>
      </c>
      <c r="G1021" s="8" t="s">
        <v>4316</v>
      </c>
      <c r="H1021" s="8" t="s">
        <v>196</v>
      </c>
      <c r="I1021" s="8" t="s">
        <v>4311</v>
      </c>
      <c r="J1021" s="31">
        <v>44927</v>
      </c>
      <c r="K1021" s="31">
        <v>45261</v>
      </c>
      <c r="L1021" s="8" t="s">
        <v>4297</v>
      </c>
      <c r="M1021" s="5" t="s">
        <v>4317</v>
      </c>
      <c r="N1021" s="5">
        <v>150</v>
      </c>
      <c r="O1021" s="5">
        <v>120</v>
      </c>
      <c r="P1021" s="8">
        <v>30</v>
      </c>
      <c r="Q1021" s="5">
        <v>1</v>
      </c>
      <c r="R1021" s="5">
        <v>680</v>
      </c>
      <c r="S1021" s="5">
        <v>3049</v>
      </c>
      <c r="T1021" s="5">
        <v>1</v>
      </c>
      <c r="U1021" s="5">
        <v>77</v>
      </c>
      <c r="V1021" s="5">
        <v>262</v>
      </c>
      <c r="W1021" s="5" t="s">
        <v>4299</v>
      </c>
      <c r="X1021" s="5" t="s">
        <v>4300</v>
      </c>
      <c r="Y1021" s="8"/>
    </row>
    <row r="1022" ht="85.5" spans="1:25">
      <c r="A1022" s="5">
        <v>1017</v>
      </c>
      <c r="B1022" s="5" t="s">
        <v>32</v>
      </c>
      <c r="C1022" s="8" t="s">
        <v>33</v>
      </c>
      <c r="D1022" s="8" t="s">
        <v>508</v>
      </c>
      <c r="E1022" s="8" t="s">
        <v>4151</v>
      </c>
      <c r="F1022" s="8" t="s">
        <v>4294</v>
      </c>
      <c r="G1022" s="8" t="s">
        <v>4318</v>
      </c>
      <c r="H1022" s="8" t="s">
        <v>38</v>
      </c>
      <c r="I1022" s="8" t="s">
        <v>4319</v>
      </c>
      <c r="J1022" s="31">
        <v>44927</v>
      </c>
      <c r="K1022" s="31">
        <v>45261</v>
      </c>
      <c r="L1022" s="8" t="s">
        <v>4297</v>
      </c>
      <c r="M1022" s="5" t="s">
        <v>4320</v>
      </c>
      <c r="N1022" s="11">
        <v>100</v>
      </c>
      <c r="O1022" s="11">
        <v>50</v>
      </c>
      <c r="P1022" s="11">
        <v>50</v>
      </c>
      <c r="Q1022" s="5">
        <v>1</v>
      </c>
      <c r="R1022" s="5">
        <v>680</v>
      </c>
      <c r="S1022" s="5">
        <v>3048</v>
      </c>
      <c r="T1022" s="5">
        <v>1</v>
      </c>
      <c r="U1022" s="5">
        <v>77</v>
      </c>
      <c r="V1022" s="5">
        <v>262</v>
      </c>
      <c r="W1022" s="5" t="s">
        <v>4321</v>
      </c>
      <c r="X1022" s="5" t="s">
        <v>4300</v>
      </c>
      <c r="Y1022" s="8"/>
    </row>
    <row r="1023" ht="57" spans="1:25">
      <c r="A1023" s="5">
        <v>1018</v>
      </c>
      <c r="B1023" s="8" t="s">
        <v>534</v>
      </c>
      <c r="C1023" s="7" t="s">
        <v>535</v>
      </c>
      <c r="D1023" s="7" t="s">
        <v>53</v>
      </c>
      <c r="E1023" s="8" t="s">
        <v>4151</v>
      </c>
      <c r="F1023" s="8" t="s">
        <v>4294</v>
      </c>
      <c r="G1023" s="8" t="s">
        <v>4322</v>
      </c>
      <c r="H1023" s="8" t="s">
        <v>38</v>
      </c>
      <c r="I1023" s="8" t="s">
        <v>4323</v>
      </c>
      <c r="J1023" s="31">
        <v>45108</v>
      </c>
      <c r="K1023" s="31">
        <v>45261</v>
      </c>
      <c r="L1023" s="8" t="s">
        <v>4297</v>
      </c>
      <c r="M1023" s="5" t="s">
        <v>4324</v>
      </c>
      <c r="N1023" s="11">
        <v>100</v>
      </c>
      <c r="O1023" s="11">
        <v>50</v>
      </c>
      <c r="P1023" s="11">
        <v>50</v>
      </c>
      <c r="Q1023" s="5">
        <v>1</v>
      </c>
      <c r="R1023" s="5">
        <v>680</v>
      </c>
      <c r="S1023" s="5">
        <v>929</v>
      </c>
      <c r="T1023" s="5">
        <v>3</v>
      </c>
      <c r="U1023" s="5">
        <v>33</v>
      </c>
      <c r="V1023" s="5">
        <v>118</v>
      </c>
      <c r="W1023" s="5" t="s">
        <v>4325</v>
      </c>
      <c r="X1023" s="5" t="s">
        <v>4300</v>
      </c>
      <c r="Y1023" s="8"/>
    </row>
    <row r="1024" ht="71.25" spans="1:25">
      <c r="A1024" s="5">
        <v>1019</v>
      </c>
      <c r="B1024" s="8" t="s">
        <v>534</v>
      </c>
      <c r="C1024" s="7" t="s">
        <v>535</v>
      </c>
      <c r="D1024" s="7" t="s">
        <v>53</v>
      </c>
      <c r="E1024" s="7" t="s">
        <v>4151</v>
      </c>
      <c r="F1024" s="8" t="s">
        <v>4326</v>
      </c>
      <c r="G1024" s="5" t="s">
        <v>4327</v>
      </c>
      <c r="H1024" s="7" t="s">
        <v>401</v>
      </c>
      <c r="I1024" s="8" t="s">
        <v>4328</v>
      </c>
      <c r="J1024" s="31">
        <v>44986</v>
      </c>
      <c r="K1024" s="31">
        <v>45170</v>
      </c>
      <c r="L1024" s="7" t="s">
        <v>4329</v>
      </c>
      <c r="M1024" s="5" t="s">
        <v>4330</v>
      </c>
      <c r="N1024" s="5">
        <v>44</v>
      </c>
      <c r="O1024" s="5">
        <v>40</v>
      </c>
      <c r="P1024" s="5">
        <v>4</v>
      </c>
      <c r="Q1024" s="5">
        <v>1</v>
      </c>
      <c r="R1024" s="5">
        <v>180</v>
      </c>
      <c r="S1024" s="5">
        <v>450</v>
      </c>
      <c r="T1024" s="5">
        <v>1</v>
      </c>
      <c r="U1024" s="5">
        <v>18</v>
      </c>
      <c r="V1024" s="5">
        <v>54</v>
      </c>
      <c r="W1024" s="5" t="s">
        <v>4240</v>
      </c>
      <c r="X1024" s="5" t="s">
        <v>4231</v>
      </c>
      <c r="Y1024" s="8"/>
    </row>
    <row r="1025" ht="71.25" spans="1:25">
      <c r="A1025" s="5">
        <v>1020</v>
      </c>
      <c r="B1025" s="7" t="s">
        <v>32</v>
      </c>
      <c r="C1025" s="8" t="s">
        <v>33</v>
      </c>
      <c r="D1025" s="7" t="s">
        <v>508</v>
      </c>
      <c r="E1025" s="7" t="s">
        <v>4151</v>
      </c>
      <c r="F1025" s="8" t="s">
        <v>4326</v>
      </c>
      <c r="G1025" s="5" t="s">
        <v>4331</v>
      </c>
      <c r="H1025" s="7" t="s">
        <v>401</v>
      </c>
      <c r="I1025" s="8" t="s">
        <v>4332</v>
      </c>
      <c r="J1025" s="31">
        <v>44927</v>
      </c>
      <c r="K1025" s="31">
        <v>45261</v>
      </c>
      <c r="L1025" s="7" t="s">
        <v>4329</v>
      </c>
      <c r="M1025" s="5" t="s">
        <v>4333</v>
      </c>
      <c r="N1025" s="5">
        <v>50</v>
      </c>
      <c r="O1025" s="5">
        <v>40</v>
      </c>
      <c r="P1025" s="5">
        <v>10</v>
      </c>
      <c r="Q1025" s="5">
        <v>1</v>
      </c>
      <c r="R1025" s="5">
        <v>501</v>
      </c>
      <c r="S1025" s="5">
        <v>1900</v>
      </c>
      <c r="T1025" s="5">
        <v>1</v>
      </c>
      <c r="U1025" s="5">
        <v>29</v>
      </c>
      <c r="V1025" s="5">
        <v>118</v>
      </c>
      <c r="W1025" s="5" t="s">
        <v>4235</v>
      </c>
      <c r="X1025" s="5" t="s">
        <v>4236</v>
      </c>
      <c r="Y1025" s="8"/>
    </row>
    <row r="1026" ht="57" spans="1:25">
      <c r="A1026" s="5">
        <v>1021</v>
      </c>
      <c r="B1026" s="7" t="s">
        <v>514</v>
      </c>
      <c r="C1026" s="7" t="s">
        <v>515</v>
      </c>
      <c r="D1026" s="7" t="s">
        <v>516</v>
      </c>
      <c r="E1026" s="7" t="s">
        <v>4188</v>
      </c>
      <c r="F1026" s="7" t="s">
        <v>4326</v>
      </c>
      <c r="G1026" s="7" t="s">
        <v>4334</v>
      </c>
      <c r="H1026" s="7" t="s">
        <v>38</v>
      </c>
      <c r="I1026" s="8" t="s">
        <v>4335</v>
      </c>
      <c r="J1026" s="26">
        <v>45017</v>
      </c>
      <c r="K1026" s="26">
        <v>45139</v>
      </c>
      <c r="L1026" s="7" t="s">
        <v>4329</v>
      </c>
      <c r="M1026" s="7" t="s">
        <v>4336</v>
      </c>
      <c r="N1026" s="7">
        <v>40</v>
      </c>
      <c r="O1026" s="7">
        <v>20</v>
      </c>
      <c r="P1026" s="7">
        <v>20</v>
      </c>
      <c r="Q1026" s="7">
        <v>1</v>
      </c>
      <c r="R1026" s="7">
        <v>4</v>
      </c>
      <c r="S1026" s="7">
        <v>20</v>
      </c>
      <c r="T1026" s="7">
        <v>1</v>
      </c>
      <c r="U1026" s="7">
        <v>2</v>
      </c>
      <c r="V1026" s="7">
        <v>10</v>
      </c>
      <c r="W1026" s="7" t="s">
        <v>4240</v>
      </c>
      <c r="X1026" s="5" t="s">
        <v>4174</v>
      </c>
      <c r="Y1026" s="8"/>
    </row>
    <row r="1027" ht="57" spans="1:25">
      <c r="A1027" s="5">
        <v>1022</v>
      </c>
      <c r="B1027" s="8" t="s">
        <v>534</v>
      </c>
      <c r="C1027" s="7" t="s">
        <v>45</v>
      </c>
      <c r="D1027" s="7" t="s">
        <v>46</v>
      </c>
      <c r="E1027" s="8" t="s">
        <v>4151</v>
      </c>
      <c r="F1027" s="8" t="s">
        <v>4337</v>
      </c>
      <c r="G1027" s="8" t="s">
        <v>4338</v>
      </c>
      <c r="H1027" s="7" t="s">
        <v>196</v>
      </c>
      <c r="I1027" s="8" t="s">
        <v>4337</v>
      </c>
      <c r="J1027" s="31">
        <v>44927</v>
      </c>
      <c r="K1027" s="26">
        <v>45229</v>
      </c>
      <c r="L1027" s="7" t="s">
        <v>4339</v>
      </c>
      <c r="M1027" s="8" t="s">
        <v>4340</v>
      </c>
      <c r="N1027" s="8">
        <v>10</v>
      </c>
      <c r="O1027" s="8">
        <v>6</v>
      </c>
      <c r="P1027" s="8">
        <v>4</v>
      </c>
      <c r="Q1027" s="8">
        <v>1</v>
      </c>
      <c r="R1027" s="8">
        <v>625</v>
      </c>
      <c r="S1027" s="8">
        <v>2658</v>
      </c>
      <c r="T1027" s="8">
        <v>1</v>
      </c>
      <c r="U1027" s="8">
        <v>54</v>
      </c>
      <c r="V1027" s="8">
        <v>162</v>
      </c>
      <c r="W1027" s="8" t="s">
        <v>4341</v>
      </c>
      <c r="X1027" s="5" t="s">
        <v>4174</v>
      </c>
      <c r="Y1027" s="8"/>
    </row>
    <row r="1028" ht="57" spans="1:25">
      <c r="A1028" s="5">
        <v>1023</v>
      </c>
      <c r="B1028" s="8" t="s">
        <v>534</v>
      </c>
      <c r="C1028" s="8" t="s">
        <v>151</v>
      </c>
      <c r="D1028" s="8" t="s">
        <v>152</v>
      </c>
      <c r="E1028" s="8" t="s">
        <v>4151</v>
      </c>
      <c r="F1028" s="8" t="s">
        <v>4337</v>
      </c>
      <c r="G1028" s="8" t="s">
        <v>4342</v>
      </c>
      <c r="H1028" s="7" t="s">
        <v>196</v>
      </c>
      <c r="I1028" s="8" t="s">
        <v>4337</v>
      </c>
      <c r="J1028" s="31">
        <v>44927</v>
      </c>
      <c r="K1028" s="31">
        <v>45261</v>
      </c>
      <c r="L1028" s="7" t="s">
        <v>4339</v>
      </c>
      <c r="M1028" s="8" t="s">
        <v>4343</v>
      </c>
      <c r="N1028" s="8">
        <v>50</v>
      </c>
      <c r="O1028" s="8">
        <v>30</v>
      </c>
      <c r="P1028" s="8">
        <v>20</v>
      </c>
      <c r="Q1028" s="8">
        <v>1</v>
      </c>
      <c r="R1028" s="8">
        <v>625</v>
      </c>
      <c r="S1028" s="8">
        <v>2658</v>
      </c>
      <c r="T1028" s="8">
        <v>1</v>
      </c>
      <c r="U1028" s="8">
        <v>54</v>
      </c>
      <c r="V1028" s="8">
        <v>162</v>
      </c>
      <c r="W1028" s="8" t="s">
        <v>4341</v>
      </c>
      <c r="X1028" s="5" t="s">
        <v>4174</v>
      </c>
      <c r="Y1028" s="8"/>
    </row>
    <row r="1029" ht="85.5" spans="1:25">
      <c r="A1029" s="5">
        <v>1024</v>
      </c>
      <c r="B1029" s="8" t="s">
        <v>534</v>
      </c>
      <c r="C1029" s="7" t="s">
        <v>535</v>
      </c>
      <c r="D1029" s="7" t="s">
        <v>53</v>
      </c>
      <c r="E1029" s="8" t="s">
        <v>4151</v>
      </c>
      <c r="F1029" s="8" t="s">
        <v>4337</v>
      </c>
      <c r="G1029" s="8" t="s">
        <v>4344</v>
      </c>
      <c r="H1029" s="8" t="s">
        <v>38</v>
      </c>
      <c r="I1029" s="8" t="s">
        <v>4337</v>
      </c>
      <c r="J1029" s="31">
        <v>44927</v>
      </c>
      <c r="K1029" s="31">
        <v>45261</v>
      </c>
      <c r="L1029" s="7" t="s">
        <v>4339</v>
      </c>
      <c r="M1029" s="8" t="s">
        <v>4345</v>
      </c>
      <c r="N1029" s="8">
        <v>80</v>
      </c>
      <c r="O1029" s="8">
        <v>60</v>
      </c>
      <c r="P1029" s="8">
        <v>20</v>
      </c>
      <c r="Q1029" s="8">
        <v>1</v>
      </c>
      <c r="R1029" s="8">
        <v>255</v>
      </c>
      <c r="S1029" s="8">
        <v>1180</v>
      </c>
      <c r="T1029" s="8">
        <v>1</v>
      </c>
      <c r="U1029" s="8">
        <v>26</v>
      </c>
      <c r="V1029" s="8">
        <v>102</v>
      </c>
      <c r="W1029" s="7" t="s">
        <v>4173</v>
      </c>
      <c r="X1029" s="5" t="s">
        <v>4174</v>
      </c>
      <c r="Y1029" s="8"/>
    </row>
    <row r="1030" ht="57" spans="1:25">
      <c r="A1030" s="5">
        <v>1025</v>
      </c>
      <c r="B1030" s="8" t="s">
        <v>32</v>
      </c>
      <c r="C1030" s="8" t="s">
        <v>33</v>
      </c>
      <c r="D1030" s="8" t="s">
        <v>508</v>
      </c>
      <c r="E1030" s="8" t="s">
        <v>4151</v>
      </c>
      <c r="F1030" s="8" t="s">
        <v>4337</v>
      </c>
      <c r="G1030" s="8" t="s">
        <v>4346</v>
      </c>
      <c r="H1030" s="8" t="s">
        <v>38</v>
      </c>
      <c r="I1030" s="8" t="s">
        <v>4337</v>
      </c>
      <c r="J1030" s="31">
        <v>44927</v>
      </c>
      <c r="K1030" s="31">
        <v>45261</v>
      </c>
      <c r="L1030" s="7" t="s">
        <v>4339</v>
      </c>
      <c r="M1030" s="8" t="s">
        <v>4347</v>
      </c>
      <c r="N1030" s="8">
        <v>198</v>
      </c>
      <c r="O1030" s="8">
        <v>163</v>
      </c>
      <c r="P1030" s="8">
        <v>35</v>
      </c>
      <c r="Q1030" s="8">
        <v>1</v>
      </c>
      <c r="R1030" s="8">
        <v>625</v>
      </c>
      <c r="S1030" s="8">
        <v>2658</v>
      </c>
      <c r="T1030" s="8">
        <v>1</v>
      </c>
      <c r="U1030" s="8">
        <v>54</v>
      </c>
      <c r="V1030" s="8">
        <v>162</v>
      </c>
      <c r="W1030" s="5" t="s">
        <v>4348</v>
      </c>
      <c r="X1030" s="5" t="s">
        <v>4157</v>
      </c>
      <c r="Y1030" s="8"/>
    </row>
    <row r="1031" ht="57" spans="1:25">
      <c r="A1031" s="5">
        <v>1026</v>
      </c>
      <c r="B1031" s="8" t="s">
        <v>32</v>
      </c>
      <c r="C1031" s="8" t="s">
        <v>33</v>
      </c>
      <c r="D1031" s="8" t="s">
        <v>109</v>
      </c>
      <c r="E1031" s="8" t="s">
        <v>4151</v>
      </c>
      <c r="F1031" s="8" t="s">
        <v>4337</v>
      </c>
      <c r="G1031" s="8" t="s">
        <v>4349</v>
      </c>
      <c r="H1031" s="7" t="s">
        <v>196</v>
      </c>
      <c r="I1031" s="8" t="s">
        <v>4337</v>
      </c>
      <c r="J1031" s="31">
        <v>44927</v>
      </c>
      <c r="K1031" s="31">
        <v>45200</v>
      </c>
      <c r="L1031" s="7" t="s">
        <v>4339</v>
      </c>
      <c r="M1031" s="8" t="s">
        <v>4350</v>
      </c>
      <c r="N1031" s="8">
        <v>240</v>
      </c>
      <c r="O1031" s="8">
        <v>190</v>
      </c>
      <c r="P1031" s="8">
        <v>50</v>
      </c>
      <c r="Q1031" s="8">
        <v>1</v>
      </c>
      <c r="R1031" s="8">
        <v>625</v>
      </c>
      <c r="S1031" s="8">
        <v>2658</v>
      </c>
      <c r="T1031" s="8">
        <v>1</v>
      </c>
      <c r="U1031" s="8">
        <v>54</v>
      </c>
      <c r="V1031" s="8">
        <v>162</v>
      </c>
      <c r="W1031" s="7" t="s">
        <v>4351</v>
      </c>
      <c r="X1031" s="5" t="s">
        <v>4157</v>
      </c>
      <c r="Y1031" s="8"/>
    </row>
    <row r="1032" ht="71.25" spans="1:25">
      <c r="A1032" s="5">
        <v>1027</v>
      </c>
      <c r="B1032" s="8" t="s">
        <v>32</v>
      </c>
      <c r="C1032" s="8" t="s">
        <v>92</v>
      </c>
      <c r="D1032" s="8" t="s">
        <v>1779</v>
      </c>
      <c r="E1032" s="8" t="s">
        <v>4151</v>
      </c>
      <c r="F1032" s="8" t="s">
        <v>4337</v>
      </c>
      <c r="G1032" s="8" t="s">
        <v>4352</v>
      </c>
      <c r="H1032" s="7" t="s">
        <v>196</v>
      </c>
      <c r="I1032" s="8" t="s">
        <v>4337</v>
      </c>
      <c r="J1032" s="31">
        <v>44927</v>
      </c>
      <c r="K1032" s="31">
        <v>45200</v>
      </c>
      <c r="L1032" s="7" t="s">
        <v>4339</v>
      </c>
      <c r="M1032" s="8" t="s">
        <v>4353</v>
      </c>
      <c r="N1032" s="8">
        <v>25</v>
      </c>
      <c r="O1032" s="8">
        <v>15</v>
      </c>
      <c r="P1032" s="8">
        <v>10</v>
      </c>
      <c r="Q1032" s="8">
        <v>1</v>
      </c>
      <c r="R1032" s="8">
        <v>100</v>
      </c>
      <c r="S1032" s="8">
        <v>435</v>
      </c>
      <c r="T1032" s="8">
        <v>1</v>
      </c>
      <c r="U1032" s="8">
        <v>24</v>
      </c>
      <c r="V1032" s="8">
        <v>98</v>
      </c>
      <c r="W1032" s="7" t="s">
        <v>4354</v>
      </c>
      <c r="X1032" s="5" t="s">
        <v>4157</v>
      </c>
      <c r="Y1032" s="8"/>
    </row>
    <row r="1033" ht="57" spans="1:25">
      <c r="A1033" s="5">
        <v>1028</v>
      </c>
      <c r="B1033" s="8" t="s">
        <v>534</v>
      </c>
      <c r="C1033" s="7" t="s">
        <v>45</v>
      </c>
      <c r="D1033" s="7" t="s">
        <v>46</v>
      </c>
      <c r="E1033" s="7" t="s">
        <v>4151</v>
      </c>
      <c r="F1033" s="7" t="s">
        <v>4355</v>
      </c>
      <c r="G1033" s="7" t="s">
        <v>4356</v>
      </c>
      <c r="H1033" s="7" t="s">
        <v>196</v>
      </c>
      <c r="I1033" s="7" t="s">
        <v>4357</v>
      </c>
      <c r="J1033" s="26">
        <v>44927</v>
      </c>
      <c r="K1033" s="26">
        <v>45261</v>
      </c>
      <c r="L1033" s="7" t="s">
        <v>4358</v>
      </c>
      <c r="M1033" s="7" t="s">
        <v>4359</v>
      </c>
      <c r="N1033" s="7">
        <v>40</v>
      </c>
      <c r="O1033" s="7">
        <v>30</v>
      </c>
      <c r="P1033" s="7">
        <v>10</v>
      </c>
      <c r="Q1033" s="7">
        <v>1</v>
      </c>
      <c r="R1033" s="7">
        <v>450</v>
      </c>
      <c r="S1033" s="15">
        <v>1850</v>
      </c>
      <c r="T1033" s="7">
        <v>1</v>
      </c>
      <c r="U1033" s="7">
        <v>30</v>
      </c>
      <c r="V1033" s="7">
        <v>90</v>
      </c>
      <c r="W1033" s="7" t="s">
        <v>4170</v>
      </c>
      <c r="X1033" s="7" t="s">
        <v>4157</v>
      </c>
      <c r="Y1033" s="8"/>
    </row>
    <row r="1034" ht="57" spans="1:25">
      <c r="A1034" s="5">
        <v>1029</v>
      </c>
      <c r="B1034" s="8" t="s">
        <v>534</v>
      </c>
      <c r="C1034" s="7" t="s">
        <v>45</v>
      </c>
      <c r="D1034" s="7" t="s">
        <v>275</v>
      </c>
      <c r="E1034" s="7" t="s">
        <v>4151</v>
      </c>
      <c r="F1034" s="7" t="s">
        <v>4355</v>
      </c>
      <c r="G1034" s="7" t="s">
        <v>4360</v>
      </c>
      <c r="H1034" s="7" t="s">
        <v>196</v>
      </c>
      <c r="I1034" s="7" t="s">
        <v>4361</v>
      </c>
      <c r="J1034" s="26">
        <v>44986</v>
      </c>
      <c r="K1034" s="26">
        <v>45261</v>
      </c>
      <c r="L1034" s="7" t="s">
        <v>4358</v>
      </c>
      <c r="M1034" s="7" t="s">
        <v>4362</v>
      </c>
      <c r="N1034" s="7">
        <v>60</v>
      </c>
      <c r="O1034" s="7">
        <v>50</v>
      </c>
      <c r="P1034" s="7">
        <v>10</v>
      </c>
      <c r="Q1034" s="7">
        <v>1</v>
      </c>
      <c r="R1034" s="7">
        <v>150</v>
      </c>
      <c r="S1034" s="15">
        <v>500</v>
      </c>
      <c r="T1034" s="7">
        <v>1</v>
      </c>
      <c r="U1034" s="7">
        <v>20</v>
      </c>
      <c r="V1034" s="7">
        <v>80</v>
      </c>
      <c r="W1034" s="7" t="s">
        <v>4170</v>
      </c>
      <c r="X1034" s="7" t="s">
        <v>4157</v>
      </c>
      <c r="Y1034" s="8"/>
    </row>
    <row r="1035" ht="57" spans="1:25">
      <c r="A1035" s="5">
        <v>1030</v>
      </c>
      <c r="B1035" s="8" t="s">
        <v>534</v>
      </c>
      <c r="C1035" s="7" t="s">
        <v>45</v>
      </c>
      <c r="D1035" s="7" t="s">
        <v>521</v>
      </c>
      <c r="E1035" s="7" t="s">
        <v>4151</v>
      </c>
      <c r="F1035" s="7" t="s">
        <v>4355</v>
      </c>
      <c r="G1035" s="7" t="s">
        <v>4363</v>
      </c>
      <c r="H1035" s="7" t="s">
        <v>38</v>
      </c>
      <c r="I1035" s="7" t="s">
        <v>4364</v>
      </c>
      <c r="J1035" s="26">
        <v>44987</v>
      </c>
      <c r="K1035" s="26">
        <v>45262</v>
      </c>
      <c r="L1035" s="7" t="s">
        <v>4358</v>
      </c>
      <c r="M1035" s="7" t="s">
        <v>4365</v>
      </c>
      <c r="N1035" s="7">
        <v>50</v>
      </c>
      <c r="O1035" s="7">
        <v>40</v>
      </c>
      <c r="P1035" s="7">
        <v>10</v>
      </c>
      <c r="Q1035" s="7">
        <v>1</v>
      </c>
      <c r="R1035" s="7">
        <v>845</v>
      </c>
      <c r="S1035" s="15">
        <v>3190</v>
      </c>
      <c r="T1035" s="7">
        <v>1</v>
      </c>
      <c r="U1035" s="7">
        <v>62</v>
      </c>
      <c r="V1035" s="7">
        <v>185</v>
      </c>
      <c r="W1035" s="7" t="s">
        <v>4170</v>
      </c>
      <c r="X1035" s="7" t="s">
        <v>4157</v>
      </c>
      <c r="Y1035" s="8"/>
    </row>
    <row r="1036" ht="57" spans="1:25">
      <c r="A1036" s="5">
        <v>1031</v>
      </c>
      <c r="B1036" s="8" t="s">
        <v>534</v>
      </c>
      <c r="C1036" s="7" t="s">
        <v>151</v>
      </c>
      <c r="D1036" s="7" t="s">
        <v>152</v>
      </c>
      <c r="E1036" s="7" t="s">
        <v>4151</v>
      </c>
      <c r="F1036" s="7" t="s">
        <v>4355</v>
      </c>
      <c r="G1036" s="7" t="s">
        <v>4366</v>
      </c>
      <c r="H1036" s="7" t="s">
        <v>196</v>
      </c>
      <c r="I1036" s="7" t="s">
        <v>4367</v>
      </c>
      <c r="J1036" s="26">
        <v>44988</v>
      </c>
      <c r="K1036" s="26">
        <v>45263</v>
      </c>
      <c r="L1036" s="7" t="s">
        <v>4358</v>
      </c>
      <c r="M1036" s="7" t="s">
        <v>4368</v>
      </c>
      <c r="N1036" s="7">
        <v>200</v>
      </c>
      <c r="O1036" s="7">
        <v>180</v>
      </c>
      <c r="P1036" s="7">
        <v>20</v>
      </c>
      <c r="Q1036" s="7">
        <v>1</v>
      </c>
      <c r="R1036" s="7">
        <v>845</v>
      </c>
      <c r="S1036" s="15">
        <v>3190</v>
      </c>
      <c r="T1036" s="7">
        <v>1</v>
      </c>
      <c r="U1036" s="7">
        <v>62</v>
      </c>
      <c r="V1036" s="7">
        <v>185</v>
      </c>
      <c r="W1036" s="7" t="s">
        <v>4170</v>
      </c>
      <c r="X1036" s="7" t="s">
        <v>4157</v>
      </c>
      <c r="Y1036" s="8"/>
    </row>
    <row r="1037" ht="57" spans="1:25">
      <c r="A1037" s="5">
        <v>1032</v>
      </c>
      <c r="B1037" s="8" t="s">
        <v>534</v>
      </c>
      <c r="C1037" s="7" t="s">
        <v>535</v>
      </c>
      <c r="D1037" s="7" t="s">
        <v>53</v>
      </c>
      <c r="E1037" s="7" t="s">
        <v>4151</v>
      </c>
      <c r="F1037" s="7" t="s">
        <v>4355</v>
      </c>
      <c r="G1037" s="7" t="s">
        <v>4369</v>
      </c>
      <c r="H1037" s="7" t="s">
        <v>401</v>
      </c>
      <c r="I1037" s="7" t="s">
        <v>4370</v>
      </c>
      <c r="J1037" s="26">
        <v>44927</v>
      </c>
      <c r="K1037" s="26">
        <v>45261</v>
      </c>
      <c r="L1037" s="7" t="s">
        <v>4358</v>
      </c>
      <c r="M1037" s="7" t="s">
        <v>4371</v>
      </c>
      <c r="N1037" s="7">
        <v>45</v>
      </c>
      <c r="O1037" s="7">
        <v>40</v>
      </c>
      <c r="P1037" s="7">
        <v>5</v>
      </c>
      <c r="Q1037" s="7">
        <v>1</v>
      </c>
      <c r="R1037" s="7">
        <v>400</v>
      </c>
      <c r="S1037" s="15">
        <v>1800</v>
      </c>
      <c r="T1037" s="7">
        <v>1</v>
      </c>
      <c r="U1037" s="7">
        <v>35</v>
      </c>
      <c r="V1037" s="7">
        <v>160</v>
      </c>
      <c r="W1037" s="7" t="s">
        <v>4173</v>
      </c>
      <c r="X1037" s="7" t="s">
        <v>4174</v>
      </c>
      <c r="Y1037" s="8"/>
    </row>
    <row r="1038" ht="57" spans="1:25">
      <c r="A1038" s="5">
        <v>1033</v>
      </c>
      <c r="B1038" s="7" t="s">
        <v>32</v>
      </c>
      <c r="C1038" s="8" t="s">
        <v>33</v>
      </c>
      <c r="D1038" s="7" t="s">
        <v>508</v>
      </c>
      <c r="E1038" s="7" t="s">
        <v>4151</v>
      </c>
      <c r="F1038" s="7" t="s">
        <v>4355</v>
      </c>
      <c r="G1038" s="7" t="s">
        <v>4372</v>
      </c>
      <c r="H1038" s="7" t="s">
        <v>401</v>
      </c>
      <c r="I1038" s="7" t="s">
        <v>4373</v>
      </c>
      <c r="J1038" s="26">
        <v>44929</v>
      </c>
      <c r="K1038" s="26">
        <v>45263</v>
      </c>
      <c r="L1038" s="7" t="s">
        <v>4358</v>
      </c>
      <c r="M1038" s="7" t="s">
        <v>4374</v>
      </c>
      <c r="N1038" s="7">
        <v>8</v>
      </c>
      <c r="O1038" s="7">
        <v>4</v>
      </c>
      <c r="P1038" s="7">
        <v>4</v>
      </c>
      <c r="Q1038" s="7">
        <v>1</v>
      </c>
      <c r="R1038" s="7">
        <v>125</v>
      </c>
      <c r="S1038" s="7">
        <v>530</v>
      </c>
      <c r="T1038" s="7">
        <v>1</v>
      </c>
      <c r="U1038" s="7">
        <v>4</v>
      </c>
      <c r="V1038" s="7">
        <v>18</v>
      </c>
      <c r="W1038" s="7" t="s">
        <v>4173</v>
      </c>
      <c r="X1038" s="7" t="s">
        <v>4174</v>
      </c>
      <c r="Y1038" s="8"/>
    </row>
    <row r="1039" ht="57" spans="1:25">
      <c r="A1039" s="5">
        <v>1034</v>
      </c>
      <c r="B1039" s="7" t="s">
        <v>32</v>
      </c>
      <c r="C1039" s="7" t="s">
        <v>92</v>
      </c>
      <c r="D1039" s="7" t="s">
        <v>93</v>
      </c>
      <c r="E1039" s="7" t="s">
        <v>4151</v>
      </c>
      <c r="F1039" s="7" t="s">
        <v>4355</v>
      </c>
      <c r="G1039" s="7" t="s">
        <v>4375</v>
      </c>
      <c r="H1039" s="7" t="s">
        <v>401</v>
      </c>
      <c r="I1039" s="7" t="s">
        <v>4376</v>
      </c>
      <c r="J1039" s="26">
        <v>44992</v>
      </c>
      <c r="K1039" s="26">
        <v>45084</v>
      </c>
      <c r="L1039" s="7" t="s">
        <v>4358</v>
      </c>
      <c r="M1039" s="15" t="s">
        <v>4377</v>
      </c>
      <c r="N1039" s="7">
        <v>15</v>
      </c>
      <c r="O1039" s="7">
        <v>10</v>
      </c>
      <c r="P1039" s="7">
        <v>5</v>
      </c>
      <c r="Q1039" s="7">
        <v>1</v>
      </c>
      <c r="R1039" s="7">
        <v>845</v>
      </c>
      <c r="S1039" s="15">
        <v>3190</v>
      </c>
      <c r="T1039" s="7">
        <v>1</v>
      </c>
      <c r="U1039" s="7">
        <v>62</v>
      </c>
      <c r="V1039" s="7">
        <v>185</v>
      </c>
      <c r="W1039" s="7" t="s">
        <v>4173</v>
      </c>
      <c r="X1039" s="7" t="s">
        <v>4174</v>
      </c>
      <c r="Y1039" s="8"/>
    </row>
    <row r="1040" ht="57" spans="1:25">
      <c r="A1040" s="5">
        <v>1035</v>
      </c>
      <c r="B1040" s="7" t="s">
        <v>32</v>
      </c>
      <c r="C1040" s="7" t="s">
        <v>92</v>
      </c>
      <c r="D1040" s="7" t="s">
        <v>4027</v>
      </c>
      <c r="E1040" s="7" t="s">
        <v>4151</v>
      </c>
      <c r="F1040" s="7" t="s">
        <v>4355</v>
      </c>
      <c r="G1040" s="7" t="s">
        <v>4378</v>
      </c>
      <c r="H1040" s="7" t="s">
        <v>401</v>
      </c>
      <c r="I1040" s="15" t="s">
        <v>4379</v>
      </c>
      <c r="J1040" s="26">
        <v>44993</v>
      </c>
      <c r="K1040" s="26">
        <v>45085</v>
      </c>
      <c r="L1040" s="7" t="s">
        <v>4358</v>
      </c>
      <c r="M1040" s="15" t="s">
        <v>4380</v>
      </c>
      <c r="N1040" s="7">
        <v>15</v>
      </c>
      <c r="O1040" s="7">
        <v>10</v>
      </c>
      <c r="P1040" s="7">
        <v>5</v>
      </c>
      <c r="Q1040" s="7">
        <v>1</v>
      </c>
      <c r="R1040" s="7">
        <v>845</v>
      </c>
      <c r="S1040" s="15">
        <v>3190</v>
      </c>
      <c r="T1040" s="7">
        <v>1</v>
      </c>
      <c r="U1040" s="7">
        <v>62</v>
      </c>
      <c r="V1040" s="7">
        <v>185</v>
      </c>
      <c r="W1040" s="7" t="s">
        <v>4173</v>
      </c>
      <c r="X1040" s="7" t="s">
        <v>4174</v>
      </c>
      <c r="Y1040" s="8"/>
    </row>
    <row r="1041" ht="99.75" spans="1:25">
      <c r="A1041" s="5">
        <v>1036</v>
      </c>
      <c r="B1041" s="7" t="s">
        <v>32</v>
      </c>
      <c r="C1041" s="7" t="s">
        <v>164</v>
      </c>
      <c r="D1041" s="7" t="s">
        <v>4381</v>
      </c>
      <c r="E1041" s="7" t="s">
        <v>4151</v>
      </c>
      <c r="F1041" s="7" t="s">
        <v>4355</v>
      </c>
      <c r="G1041" s="7" t="s">
        <v>4382</v>
      </c>
      <c r="H1041" s="7" t="s">
        <v>401</v>
      </c>
      <c r="I1041" s="7" t="s">
        <v>4383</v>
      </c>
      <c r="J1041" s="26">
        <v>44994</v>
      </c>
      <c r="K1041" s="26">
        <v>45086</v>
      </c>
      <c r="L1041" s="7" t="s">
        <v>4358</v>
      </c>
      <c r="M1041" s="7" t="s">
        <v>4384</v>
      </c>
      <c r="N1041" s="7">
        <v>20</v>
      </c>
      <c r="O1041" s="7">
        <v>18</v>
      </c>
      <c r="P1041" s="7">
        <v>2</v>
      </c>
      <c r="Q1041" s="7">
        <v>1</v>
      </c>
      <c r="R1041" s="7">
        <v>845</v>
      </c>
      <c r="S1041" s="15">
        <v>3190</v>
      </c>
      <c r="T1041" s="7">
        <v>1</v>
      </c>
      <c r="U1041" s="7">
        <v>62</v>
      </c>
      <c r="V1041" s="7">
        <v>185</v>
      </c>
      <c r="W1041" s="7" t="s">
        <v>4173</v>
      </c>
      <c r="X1041" s="7" t="s">
        <v>4174</v>
      </c>
      <c r="Y1041" s="8"/>
    </row>
    <row r="1042" ht="57" spans="1:25">
      <c r="A1042" s="5">
        <v>1037</v>
      </c>
      <c r="B1042" s="8" t="s">
        <v>534</v>
      </c>
      <c r="C1042" s="7" t="s">
        <v>45</v>
      </c>
      <c r="D1042" s="7" t="s">
        <v>46</v>
      </c>
      <c r="E1042" s="7" t="s">
        <v>4188</v>
      </c>
      <c r="F1042" s="7" t="s">
        <v>4385</v>
      </c>
      <c r="G1042" s="7" t="s">
        <v>4386</v>
      </c>
      <c r="H1042" s="7" t="s">
        <v>401</v>
      </c>
      <c r="I1042" s="7" t="s">
        <v>4387</v>
      </c>
      <c r="J1042" s="26">
        <v>44986</v>
      </c>
      <c r="K1042" s="26">
        <v>45200</v>
      </c>
      <c r="L1042" s="7" t="s">
        <v>4388</v>
      </c>
      <c r="M1042" s="7" t="s">
        <v>4389</v>
      </c>
      <c r="N1042" s="11">
        <v>100</v>
      </c>
      <c r="O1042" s="11">
        <v>50</v>
      </c>
      <c r="P1042" s="11">
        <v>50</v>
      </c>
      <c r="Q1042" s="7">
        <v>1</v>
      </c>
      <c r="R1042" s="7">
        <v>900</v>
      </c>
      <c r="S1042" s="7">
        <v>3545</v>
      </c>
      <c r="T1042" s="7">
        <v>0</v>
      </c>
      <c r="U1042" s="7">
        <v>51</v>
      </c>
      <c r="V1042" s="7">
        <v>149</v>
      </c>
      <c r="W1042" s="7" t="s">
        <v>3657</v>
      </c>
      <c r="X1042" s="5" t="s">
        <v>4231</v>
      </c>
      <c r="Y1042" s="8"/>
    </row>
    <row r="1043" ht="114" spans="1:25">
      <c r="A1043" s="5">
        <v>1038</v>
      </c>
      <c r="B1043" s="8" t="s">
        <v>534</v>
      </c>
      <c r="C1043" s="7" t="s">
        <v>535</v>
      </c>
      <c r="D1043" s="7" t="s">
        <v>53</v>
      </c>
      <c r="E1043" s="7" t="s">
        <v>4188</v>
      </c>
      <c r="F1043" s="7" t="s">
        <v>4385</v>
      </c>
      <c r="G1043" s="7" t="s">
        <v>4390</v>
      </c>
      <c r="H1043" s="7" t="s">
        <v>401</v>
      </c>
      <c r="I1043" s="7" t="s">
        <v>4391</v>
      </c>
      <c r="J1043" s="26">
        <v>44927</v>
      </c>
      <c r="K1043" s="26">
        <v>45200</v>
      </c>
      <c r="L1043" s="7" t="s">
        <v>4388</v>
      </c>
      <c r="M1043" s="7" t="s">
        <v>4392</v>
      </c>
      <c r="N1043" s="11">
        <v>100</v>
      </c>
      <c r="O1043" s="11">
        <v>50</v>
      </c>
      <c r="P1043" s="11">
        <v>50</v>
      </c>
      <c r="Q1043" s="7">
        <v>1</v>
      </c>
      <c r="R1043" s="7">
        <v>611</v>
      </c>
      <c r="S1043" s="7">
        <v>2286</v>
      </c>
      <c r="T1043" s="7">
        <v>0</v>
      </c>
      <c r="U1043" s="7">
        <v>43</v>
      </c>
      <c r="V1043" s="7">
        <v>125</v>
      </c>
      <c r="W1043" s="7" t="s">
        <v>3657</v>
      </c>
      <c r="X1043" s="5" t="s">
        <v>4231</v>
      </c>
      <c r="Y1043" s="8"/>
    </row>
    <row r="1044" ht="71.25" spans="1:25">
      <c r="A1044" s="5">
        <v>1039</v>
      </c>
      <c r="B1044" s="7" t="s">
        <v>32</v>
      </c>
      <c r="C1044" s="8" t="s">
        <v>33</v>
      </c>
      <c r="D1044" s="7" t="s">
        <v>508</v>
      </c>
      <c r="E1044" s="7" t="s">
        <v>4188</v>
      </c>
      <c r="F1044" s="7" t="s">
        <v>4385</v>
      </c>
      <c r="G1044" s="7" t="s">
        <v>4393</v>
      </c>
      <c r="H1044" s="7" t="s">
        <v>401</v>
      </c>
      <c r="I1044" s="7" t="s">
        <v>4394</v>
      </c>
      <c r="J1044" s="26">
        <v>44927</v>
      </c>
      <c r="K1044" s="26">
        <v>45200</v>
      </c>
      <c r="L1044" s="7" t="s">
        <v>4388</v>
      </c>
      <c r="M1044" s="7" t="s">
        <v>4395</v>
      </c>
      <c r="N1044" s="11">
        <v>100</v>
      </c>
      <c r="O1044" s="11">
        <v>50</v>
      </c>
      <c r="P1044" s="11">
        <v>50</v>
      </c>
      <c r="Q1044" s="7">
        <v>1</v>
      </c>
      <c r="R1044" s="7">
        <v>800</v>
      </c>
      <c r="S1044" s="7">
        <v>3250</v>
      </c>
      <c r="T1044" s="7">
        <v>0</v>
      </c>
      <c r="U1044" s="7">
        <v>48</v>
      </c>
      <c r="V1044" s="7">
        <v>145</v>
      </c>
      <c r="W1044" s="7" t="s">
        <v>4235</v>
      </c>
      <c r="X1044" s="7" t="s">
        <v>4236</v>
      </c>
      <c r="Y1044" s="8"/>
    </row>
    <row r="1045" ht="42.75" spans="1:25">
      <c r="A1045" s="5">
        <v>1040</v>
      </c>
      <c r="B1045" s="8" t="s">
        <v>534</v>
      </c>
      <c r="C1045" s="7" t="s">
        <v>45</v>
      </c>
      <c r="D1045" s="7" t="s">
        <v>46</v>
      </c>
      <c r="E1045" s="7" t="s">
        <v>4188</v>
      </c>
      <c r="F1045" s="7" t="s">
        <v>4396</v>
      </c>
      <c r="G1045" s="7" t="s">
        <v>4397</v>
      </c>
      <c r="H1045" s="7" t="s">
        <v>401</v>
      </c>
      <c r="I1045" s="7" t="s">
        <v>4398</v>
      </c>
      <c r="J1045" s="26">
        <v>44927</v>
      </c>
      <c r="K1045" s="26">
        <v>45261</v>
      </c>
      <c r="L1045" s="7" t="s">
        <v>4399</v>
      </c>
      <c r="M1045" s="7" t="s">
        <v>4400</v>
      </c>
      <c r="N1045" s="7">
        <v>10</v>
      </c>
      <c r="O1045" s="7">
        <v>6</v>
      </c>
      <c r="P1045" s="7">
        <v>4</v>
      </c>
      <c r="Q1045" s="7">
        <v>1</v>
      </c>
      <c r="R1045" s="7">
        <v>521</v>
      </c>
      <c r="S1045" s="7">
        <v>2015</v>
      </c>
      <c r="T1045" s="7">
        <v>0</v>
      </c>
      <c r="U1045" s="7">
        <v>35</v>
      </c>
      <c r="V1045" s="7">
        <v>101</v>
      </c>
      <c r="W1045" s="7" t="s">
        <v>3657</v>
      </c>
      <c r="X1045" s="5" t="s">
        <v>4401</v>
      </c>
      <c r="Y1045" s="8"/>
    </row>
    <row r="1046" ht="57" spans="1:25">
      <c r="A1046" s="5">
        <v>1041</v>
      </c>
      <c r="B1046" s="8" t="s">
        <v>534</v>
      </c>
      <c r="C1046" s="7" t="s">
        <v>45</v>
      </c>
      <c r="D1046" s="7" t="s">
        <v>46</v>
      </c>
      <c r="E1046" s="7" t="s">
        <v>4188</v>
      </c>
      <c r="F1046" s="7" t="s">
        <v>4396</v>
      </c>
      <c r="G1046" s="7" t="s">
        <v>4402</v>
      </c>
      <c r="H1046" s="7" t="s">
        <v>401</v>
      </c>
      <c r="I1046" s="7" t="s">
        <v>4403</v>
      </c>
      <c r="J1046" s="26">
        <v>44927</v>
      </c>
      <c r="K1046" s="26">
        <v>45261</v>
      </c>
      <c r="L1046" s="7" t="s">
        <v>4399</v>
      </c>
      <c r="M1046" s="7" t="s">
        <v>4404</v>
      </c>
      <c r="N1046" s="7">
        <v>12</v>
      </c>
      <c r="O1046" s="7">
        <v>8</v>
      </c>
      <c r="P1046" s="7">
        <v>4</v>
      </c>
      <c r="Q1046" s="7">
        <v>1</v>
      </c>
      <c r="R1046" s="7">
        <v>46</v>
      </c>
      <c r="S1046" s="7">
        <v>132</v>
      </c>
      <c r="T1046" s="7">
        <v>0</v>
      </c>
      <c r="U1046" s="7">
        <v>10</v>
      </c>
      <c r="V1046" s="7">
        <v>22</v>
      </c>
      <c r="W1046" s="7" t="s">
        <v>3657</v>
      </c>
      <c r="X1046" s="5" t="s">
        <v>4231</v>
      </c>
      <c r="Y1046" s="8"/>
    </row>
    <row r="1047" ht="57" spans="1:25">
      <c r="A1047" s="5">
        <v>1042</v>
      </c>
      <c r="B1047" s="8" t="s">
        <v>534</v>
      </c>
      <c r="C1047" s="7" t="s">
        <v>45</v>
      </c>
      <c r="D1047" s="7" t="s">
        <v>220</v>
      </c>
      <c r="E1047" s="7" t="s">
        <v>4188</v>
      </c>
      <c r="F1047" s="7" t="s">
        <v>4396</v>
      </c>
      <c r="G1047" s="7" t="s">
        <v>4405</v>
      </c>
      <c r="H1047" s="7" t="s">
        <v>401</v>
      </c>
      <c r="I1047" s="7" t="s">
        <v>4406</v>
      </c>
      <c r="J1047" s="26">
        <v>44927</v>
      </c>
      <c r="K1047" s="26">
        <v>45261</v>
      </c>
      <c r="L1047" s="7" t="s">
        <v>4399</v>
      </c>
      <c r="M1047" s="7" t="s">
        <v>4407</v>
      </c>
      <c r="N1047" s="7">
        <v>10</v>
      </c>
      <c r="O1047" s="7">
        <v>5</v>
      </c>
      <c r="P1047" s="7">
        <v>5</v>
      </c>
      <c r="Q1047" s="7">
        <v>1</v>
      </c>
      <c r="R1047" s="7">
        <v>62</v>
      </c>
      <c r="S1047" s="7">
        <v>161</v>
      </c>
      <c r="T1047" s="7">
        <v>0</v>
      </c>
      <c r="U1047" s="7">
        <v>13</v>
      </c>
      <c r="V1047" s="7">
        <v>31</v>
      </c>
      <c r="W1047" s="7" t="s">
        <v>3657</v>
      </c>
      <c r="X1047" s="5" t="s">
        <v>4408</v>
      </c>
      <c r="Y1047" s="8"/>
    </row>
    <row r="1048" ht="57" spans="1:25">
      <c r="A1048" s="5">
        <v>1043</v>
      </c>
      <c r="B1048" s="8" t="s">
        <v>534</v>
      </c>
      <c r="C1048" s="7" t="s">
        <v>535</v>
      </c>
      <c r="D1048" s="7" t="s">
        <v>53</v>
      </c>
      <c r="E1048" s="7" t="s">
        <v>4188</v>
      </c>
      <c r="F1048" s="7" t="s">
        <v>4396</v>
      </c>
      <c r="G1048" s="7" t="s">
        <v>4409</v>
      </c>
      <c r="H1048" s="7" t="s">
        <v>401</v>
      </c>
      <c r="I1048" s="7" t="s">
        <v>4410</v>
      </c>
      <c r="J1048" s="26">
        <v>44927</v>
      </c>
      <c r="K1048" s="26">
        <v>45261</v>
      </c>
      <c r="L1048" s="7" t="s">
        <v>4399</v>
      </c>
      <c r="M1048" s="7" t="s">
        <v>4411</v>
      </c>
      <c r="N1048" s="7">
        <v>15</v>
      </c>
      <c r="O1048" s="7">
        <v>10</v>
      </c>
      <c r="P1048" s="7">
        <v>5</v>
      </c>
      <c r="Q1048" s="7">
        <v>1</v>
      </c>
      <c r="R1048" s="7">
        <v>132</v>
      </c>
      <c r="S1048" s="7">
        <v>451</v>
      </c>
      <c r="T1048" s="7">
        <v>0</v>
      </c>
      <c r="U1048" s="7">
        <v>22</v>
      </c>
      <c r="V1048" s="7">
        <v>44</v>
      </c>
      <c r="W1048" s="7" t="s">
        <v>4240</v>
      </c>
      <c r="X1048" s="5" t="s">
        <v>4174</v>
      </c>
      <c r="Y1048" s="8"/>
    </row>
    <row r="1049" ht="57" spans="1:25">
      <c r="A1049" s="5">
        <v>1044</v>
      </c>
      <c r="B1049" s="8" t="s">
        <v>534</v>
      </c>
      <c r="C1049" s="7" t="s">
        <v>45</v>
      </c>
      <c r="D1049" s="7" t="s">
        <v>46</v>
      </c>
      <c r="E1049" s="7" t="s">
        <v>4188</v>
      </c>
      <c r="F1049" s="7" t="s">
        <v>4396</v>
      </c>
      <c r="G1049" s="7" t="s">
        <v>4412</v>
      </c>
      <c r="H1049" s="7" t="s">
        <v>401</v>
      </c>
      <c r="I1049" s="7" t="s">
        <v>4413</v>
      </c>
      <c r="J1049" s="26">
        <v>44928</v>
      </c>
      <c r="K1049" s="26">
        <v>45262</v>
      </c>
      <c r="L1049" s="7" t="s">
        <v>4399</v>
      </c>
      <c r="M1049" s="7" t="s">
        <v>4414</v>
      </c>
      <c r="N1049" s="7">
        <v>15</v>
      </c>
      <c r="O1049" s="7">
        <v>10</v>
      </c>
      <c r="P1049" s="7">
        <v>5</v>
      </c>
      <c r="Q1049" s="7">
        <v>1</v>
      </c>
      <c r="R1049" s="7">
        <v>145</v>
      </c>
      <c r="S1049" s="7">
        <v>536</v>
      </c>
      <c r="T1049" s="7">
        <v>0</v>
      </c>
      <c r="U1049" s="7">
        <v>30</v>
      </c>
      <c r="V1049" s="7">
        <v>152</v>
      </c>
      <c r="W1049" s="7" t="s">
        <v>3657</v>
      </c>
      <c r="X1049" s="5" t="s">
        <v>4231</v>
      </c>
      <c r="Y1049" s="8"/>
    </row>
    <row r="1050" ht="57" spans="1:25">
      <c r="A1050" s="5">
        <v>1045</v>
      </c>
      <c r="B1050" s="7" t="s">
        <v>32</v>
      </c>
      <c r="C1050" s="8" t="s">
        <v>33</v>
      </c>
      <c r="D1050" s="7" t="s">
        <v>508</v>
      </c>
      <c r="E1050" s="7" t="s">
        <v>4188</v>
      </c>
      <c r="F1050" s="7" t="s">
        <v>4396</v>
      </c>
      <c r="G1050" s="7" t="s">
        <v>4415</v>
      </c>
      <c r="H1050" s="7" t="s">
        <v>401</v>
      </c>
      <c r="I1050" s="7" t="s">
        <v>4416</v>
      </c>
      <c r="J1050" s="26">
        <v>44928</v>
      </c>
      <c r="K1050" s="26">
        <v>45262</v>
      </c>
      <c r="L1050" s="7" t="s">
        <v>4399</v>
      </c>
      <c r="M1050" s="7" t="s">
        <v>4417</v>
      </c>
      <c r="N1050" s="7">
        <v>15</v>
      </c>
      <c r="O1050" s="7">
        <v>10</v>
      </c>
      <c r="P1050" s="7">
        <v>5</v>
      </c>
      <c r="Q1050" s="7">
        <v>1</v>
      </c>
      <c r="R1050" s="7">
        <v>24</v>
      </c>
      <c r="S1050" s="7">
        <v>131</v>
      </c>
      <c r="T1050" s="7">
        <v>0</v>
      </c>
      <c r="U1050" s="7">
        <v>13</v>
      </c>
      <c r="V1050" s="7">
        <v>25</v>
      </c>
      <c r="W1050" s="7" t="s">
        <v>4235</v>
      </c>
      <c r="X1050" s="7" t="s">
        <v>4236</v>
      </c>
      <c r="Y1050" s="8"/>
    </row>
    <row r="1051" ht="57" spans="1:25">
      <c r="A1051" s="5">
        <v>1046</v>
      </c>
      <c r="B1051" s="8" t="s">
        <v>32</v>
      </c>
      <c r="C1051" s="8" t="s">
        <v>92</v>
      </c>
      <c r="D1051" s="8" t="s">
        <v>2266</v>
      </c>
      <c r="E1051" s="8" t="s">
        <v>4151</v>
      </c>
      <c r="F1051" s="8" t="s">
        <v>4418</v>
      </c>
      <c r="G1051" s="8" t="s">
        <v>4419</v>
      </c>
      <c r="H1051" s="8" t="s">
        <v>401</v>
      </c>
      <c r="I1051" s="8" t="s">
        <v>4418</v>
      </c>
      <c r="J1051" s="31">
        <v>44986</v>
      </c>
      <c r="K1051" s="31">
        <v>45231</v>
      </c>
      <c r="L1051" s="8" t="s">
        <v>4420</v>
      </c>
      <c r="M1051" s="5" t="s">
        <v>4421</v>
      </c>
      <c r="N1051" s="8">
        <v>25</v>
      </c>
      <c r="O1051" s="8">
        <v>20</v>
      </c>
      <c r="P1051" s="8">
        <v>5</v>
      </c>
      <c r="Q1051" s="8">
        <v>1</v>
      </c>
      <c r="R1051" s="8">
        <v>132</v>
      </c>
      <c r="S1051" s="8">
        <v>444</v>
      </c>
      <c r="T1051" s="8">
        <v>1</v>
      </c>
      <c r="U1051" s="8">
        <v>3</v>
      </c>
      <c r="V1051" s="8">
        <v>6</v>
      </c>
      <c r="W1051" s="5" t="s">
        <v>4156</v>
      </c>
      <c r="X1051" s="5" t="s">
        <v>4157</v>
      </c>
      <c r="Y1051" s="8"/>
    </row>
    <row r="1052" ht="57" spans="1:25">
      <c r="A1052" s="5">
        <v>1047</v>
      </c>
      <c r="B1052" s="8" t="s">
        <v>534</v>
      </c>
      <c r="C1052" s="7" t="s">
        <v>45</v>
      </c>
      <c r="D1052" s="7" t="s">
        <v>46</v>
      </c>
      <c r="E1052" s="7" t="s">
        <v>4151</v>
      </c>
      <c r="F1052" s="8" t="s">
        <v>4418</v>
      </c>
      <c r="G1052" s="7" t="s">
        <v>4422</v>
      </c>
      <c r="H1052" s="7" t="s">
        <v>401</v>
      </c>
      <c r="I1052" s="8" t="s">
        <v>4418</v>
      </c>
      <c r="J1052" s="26">
        <v>44927</v>
      </c>
      <c r="K1052" s="26">
        <v>45261</v>
      </c>
      <c r="L1052" s="8" t="s">
        <v>4420</v>
      </c>
      <c r="M1052" s="7" t="s">
        <v>4423</v>
      </c>
      <c r="N1052" s="7">
        <v>50</v>
      </c>
      <c r="O1052" s="7">
        <v>40</v>
      </c>
      <c r="P1052" s="7">
        <v>10</v>
      </c>
      <c r="Q1052" s="8">
        <v>1</v>
      </c>
      <c r="R1052" s="8">
        <v>253</v>
      </c>
      <c r="S1052" s="8">
        <v>958</v>
      </c>
      <c r="T1052" s="8">
        <v>1</v>
      </c>
      <c r="U1052" s="8">
        <v>3</v>
      </c>
      <c r="V1052" s="8">
        <v>6</v>
      </c>
      <c r="W1052" s="7" t="s">
        <v>4170</v>
      </c>
      <c r="X1052" s="5" t="s">
        <v>4157</v>
      </c>
      <c r="Y1052" s="7"/>
    </row>
    <row r="1053" ht="57" spans="1:25">
      <c r="A1053" s="5">
        <v>1048</v>
      </c>
      <c r="B1053" s="8" t="s">
        <v>534</v>
      </c>
      <c r="C1053" s="7" t="s">
        <v>45</v>
      </c>
      <c r="D1053" s="7" t="s">
        <v>275</v>
      </c>
      <c r="E1053" s="7" t="s">
        <v>4151</v>
      </c>
      <c r="F1053" s="8" t="s">
        <v>4418</v>
      </c>
      <c r="G1053" s="7" t="s">
        <v>4424</v>
      </c>
      <c r="H1053" s="7" t="s">
        <v>401</v>
      </c>
      <c r="I1053" s="8" t="s">
        <v>4418</v>
      </c>
      <c r="J1053" s="26">
        <v>44927</v>
      </c>
      <c r="K1053" s="26">
        <v>45261</v>
      </c>
      <c r="L1053" s="8" t="s">
        <v>4420</v>
      </c>
      <c r="M1053" s="7" t="s">
        <v>4425</v>
      </c>
      <c r="N1053" s="7">
        <v>100</v>
      </c>
      <c r="O1053" s="7">
        <v>80</v>
      </c>
      <c r="P1053" s="7">
        <v>20</v>
      </c>
      <c r="Q1053" s="8">
        <v>1</v>
      </c>
      <c r="R1053" s="8">
        <v>214</v>
      </c>
      <c r="S1053" s="8">
        <v>805</v>
      </c>
      <c r="T1053" s="8">
        <v>1</v>
      </c>
      <c r="U1053" s="8">
        <v>3</v>
      </c>
      <c r="V1053" s="8">
        <v>6</v>
      </c>
      <c r="W1053" s="7" t="s">
        <v>4170</v>
      </c>
      <c r="X1053" s="5" t="s">
        <v>4157</v>
      </c>
      <c r="Y1053" s="7"/>
    </row>
    <row r="1054" ht="85.5" spans="1:25">
      <c r="A1054" s="5">
        <v>1049</v>
      </c>
      <c r="B1054" s="8" t="s">
        <v>534</v>
      </c>
      <c r="C1054" s="7" t="s">
        <v>535</v>
      </c>
      <c r="D1054" s="7" t="s">
        <v>53</v>
      </c>
      <c r="E1054" s="7" t="s">
        <v>4151</v>
      </c>
      <c r="F1054" s="8" t="s">
        <v>4418</v>
      </c>
      <c r="G1054" s="7" t="s">
        <v>4426</v>
      </c>
      <c r="H1054" s="7" t="s">
        <v>401</v>
      </c>
      <c r="I1054" s="8" t="s">
        <v>4418</v>
      </c>
      <c r="J1054" s="26">
        <v>44927</v>
      </c>
      <c r="K1054" s="26">
        <v>45261</v>
      </c>
      <c r="L1054" s="8" t="s">
        <v>4420</v>
      </c>
      <c r="M1054" s="7" t="s">
        <v>4427</v>
      </c>
      <c r="N1054" s="7">
        <v>100</v>
      </c>
      <c r="O1054" s="7">
        <v>85</v>
      </c>
      <c r="P1054" s="7">
        <v>15</v>
      </c>
      <c r="Q1054" s="8">
        <v>1</v>
      </c>
      <c r="R1054" s="8">
        <v>191</v>
      </c>
      <c r="S1054" s="8">
        <v>712</v>
      </c>
      <c r="T1054" s="8">
        <v>1</v>
      </c>
      <c r="U1054" s="8">
        <v>3</v>
      </c>
      <c r="V1054" s="8">
        <v>6</v>
      </c>
      <c r="W1054" s="7" t="s">
        <v>4173</v>
      </c>
      <c r="X1054" s="5" t="s">
        <v>4174</v>
      </c>
      <c r="Y1054" s="7"/>
    </row>
    <row r="1055" ht="71.25" spans="1:25">
      <c r="A1055" s="5">
        <v>1050</v>
      </c>
      <c r="B1055" s="7" t="s">
        <v>32</v>
      </c>
      <c r="C1055" s="8" t="s">
        <v>33</v>
      </c>
      <c r="D1055" s="7" t="s">
        <v>508</v>
      </c>
      <c r="E1055" s="7" t="s">
        <v>4151</v>
      </c>
      <c r="F1055" s="8" t="s">
        <v>4418</v>
      </c>
      <c r="G1055" s="7" t="s">
        <v>4428</v>
      </c>
      <c r="H1055" s="7" t="s">
        <v>401</v>
      </c>
      <c r="I1055" s="8" t="s">
        <v>4418</v>
      </c>
      <c r="J1055" s="26">
        <v>44927</v>
      </c>
      <c r="K1055" s="26">
        <v>45261</v>
      </c>
      <c r="L1055" s="8" t="s">
        <v>4420</v>
      </c>
      <c r="M1055" s="7" t="s">
        <v>4429</v>
      </c>
      <c r="N1055" s="7">
        <v>30</v>
      </c>
      <c r="O1055" s="7">
        <v>25</v>
      </c>
      <c r="P1055" s="7">
        <v>5</v>
      </c>
      <c r="Q1055" s="8">
        <v>1</v>
      </c>
      <c r="R1055" s="8">
        <v>88</v>
      </c>
      <c r="S1055" s="8">
        <v>345</v>
      </c>
      <c r="T1055" s="8">
        <v>1</v>
      </c>
      <c r="U1055" s="8">
        <v>3</v>
      </c>
      <c r="V1055" s="8">
        <v>6</v>
      </c>
      <c r="W1055" s="7" t="s">
        <v>4173</v>
      </c>
      <c r="X1055" s="5" t="s">
        <v>4174</v>
      </c>
      <c r="Y1055" s="8"/>
    </row>
    <row r="1056" ht="57" spans="1:25">
      <c r="A1056" s="5">
        <v>1051</v>
      </c>
      <c r="B1056" s="8" t="s">
        <v>534</v>
      </c>
      <c r="C1056" s="7" t="s">
        <v>45</v>
      </c>
      <c r="D1056" s="7" t="s">
        <v>46</v>
      </c>
      <c r="E1056" s="7" t="s">
        <v>4188</v>
      </c>
      <c r="F1056" s="7" t="s">
        <v>4430</v>
      </c>
      <c r="G1056" s="7" t="s">
        <v>4431</v>
      </c>
      <c r="H1056" s="7" t="s">
        <v>401</v>
      </c>
      <c r="I1056" s="7" t="s">
        <v>4432</v>
      </c>
      <c r="J1056" s="26">
        <v>44927</v>
      </c>
      <c r="K1056" s="26">
        <v>45261</v>
      </c>
      <c r="L1056" s="7" t="s">
        <v>4433</v>
      </c>
      <c r="M1056" s="7" t="s">
        <v>4434</v>
      </c>
      <c r="N1056" s="7">
        <v>50</v>
      </c>
      <c r="O1056" s="7">
        <v>40</v>
      </c>
      <c r="P1056" s="7">
        <v>10</v>
      </c>
      <c r="Q1056" s="7">
        <v>1</v>
      </c>
      <c r="R1056" s="7">
        <v>623</v>
      </c>
      <c r="S1056" s="7">
        <v>2410</v>
      </c>
      <c r="T1056" s="7">
        <v>1</v>
      </c>
      <c r="U1056" s="7">
        <v>51</v>
      </c>
      <c r="V1056" s="7">
        <v>131</v>
      </c>
      <c r="W1056" s="7" t="s">
        <v>3657</v>
      </c>
      <c r="X1056" s="5" t="s">
        <v>4231</v>
      </c>
      <c r="Y1056" s="7"/>
    </row>
    <row r="1057" ht="57" spans="1:25">
      <c r="A1057" s="5">
        <v>1052</v>
      </c>
      <c r="B1057" s="8" t="s">
        <v>534</v>
      </c>
      <c r="C1057" s="7" t="s">
        <v>45</v>
      </c>
      <c r="D1057" s="7" t="s">
        <v>46</v>
      </c>
      <c r="E1057" s="7" t="s">
        <v>4188</v>
      </c>
      <c r="F1057" s="7" t="s">
        <v>4430</v>
      </c>
      <c r="G1057" s="7" t="s">
        <v>4435</v>
      </c>
      <c r="H1057" s="7" t="s">
        <v>196</v>
      </c>
      <c r="I1057" s="7" t="s">
        <v>4436</v>
      </c>
      <c r="J1057" s="26">
        <v>44927</v>
      </c>
      <c r="K1057" s="26">
        <v>45261</v>
      </c>
      <c r="L1057" s="7" t="s">
        <v>4433</v>
      </c>
      <c r="M1057" s="7" t="s">
        <v>4437</v>
      </c>
      <c r="N1057" s="7">
        <v>30</v>
      </c>
      <c r="O1057" s="7">
        <v>30</v>
      </c>
      <c r="P1057" s="7">
        <v>0</v>
      </c>
      <c r="Q1057" s="7">
        <v>1</v>
      </c>
      <c r="R1057" s="7">
        <v>623</v>
      </c>
      <c r="S1057" s="7">
        <v>2410</v>
      </c>
      <c r="T1057" s="7">
        <v>1</v>
      </c>
      <c r="U1057" s="7">
        <v>51</v>
      </c>
      <c r="V1057" s="7">
        <v>131</v>
      </c>
      <c r="W1057" s="7" t="s">
        <v>3657</v>
      </c>
      <c r="X1057" s="5" t="s">
        <v>4231</v>
      </c>
      <c r="Y1057" s="7"/>
    </row>
    <row r="1058" ht="57" spans="1:25">
      <c r="A1058" s="5">
        <v>1053</v>
      </c>
      <c r="B1058" s="8" t="s">
        <v>534</v>
      </c>
      <c r="C1058" s="7" t="s">
        <v>45</v>
      </c>
      <c r="D1058" s="7" t="s">
        <v>46</v>
      </c>
      <c r="E1058" s="7" t="s">
        <v>4188</v>
      </c>
      <c r="F1058" s="7" t="s">
        <v>4430</v>
      </c>
      <c r="G1058" s="7" t="s">
        <v>4438</v>
      </c>
      <c r="H1058" s="7" t="s">
        <v>401</v>
      </c>
      <c r="I1058" s="7" t="s">
        <v>4439</v>
      </c>
      <c r="J1058" s="26">
        <v>44927</v>
      </c>
      <c r="K1058" s="26">
        <v>45261</v>
      </c>
      <c r="L1058" s="7" t="s">
        <v>4433</v>
      </c>
      <c r="M1058" s="7" t="s">
        <v>4440</v>
      </c>
      <c r="N1058" s="7">
        <v>50</v>
      </c>
      <c r="O1058" s="7">
        <v>50</v>
      </c>
      <c r="P1058" s="7">
        <v>0</v>
      </c>
      <c r="Q1058" s="7">
        <v>1</v>
      </c>
      <c r="R1058" s="7">
        <v>623</v>
      </c>
      <c r="S1058" s="7">
        <v>2410</v>
      </c>
      <c r="T1058" s="7">
        <v>1</v>
      </c>
      <c r="U1058" s="7">
        <v>51</v>
      </c>
      <c r="V1058" s="7">
        <v>131</v>
      </c>
      <c r="W1058" s="7" t="s">
        <v>3657</v>
      </c>
      <c r="X1058" s="5" t="s">
        <v>4231</v>
      </c>
      <c r="Y1058" s="7"/>
    </row>
    <row r="1059" ht="57" spans="1:25">
      <c r="A1059" s="5">
        <v>1054</v>
      </c>
      <c r="B1059" s="8" t="s">
        <v>534</v>
      </c>
      <c r="C1059" s="7" t="s">
        <v>535</v>
      </c>
      <c r="D1059" s="7" t="s">
        <v>53</v>
      </c>
      <c r="E1059" s="7" t="s">
        <v>4188</v>
      </c>
      <c r="F1059" s="7" t="s">
        <v>4430</v>
      </c>
      <c r="G1059" s="7" t="s">
        <v>4441</v>
      </c>
      <c r="H1059" s="7" t="s">
        <v>401</v>
      </c>
      <c r="I1059" s="7" t="s">
        <v>4442</v>
      </c>
      <c r="J1059" s="26">
        <v>44927</v>
      </c>
      <c r="K1059" s="26">
        <v>45261</v>
      </c>
      <c r="L1059" s="7" t="s">
        <v>4433</v>
      </c>
      <c r="M1059" s="7" t="s">
        <v>4443</v>
      </c>
      <c r="N1059" s="7">
        <v>200</v>
      </c>
      <c r="O1059" s="7">
        <v>200</v>
      </c>
      <c r="P1059" s="7">
        <v>0</v>
      </c>
      <c r="Q1059" s="7">
        <v>1</v>
      </c>
      <c r="R1059" s="7">
        <v>623</v>
      </c>
      <c r="S1059" s="7">
        <v>2410</v>
      </c>
      <c r="T1059" s="7">
        <v>1</v>
      </c>
      <c r="U1059" s="7">
        <v>51</v>
      </c>
      <c r="V1059" s="7">
        <v>131</v>
      </c>
      <c r="W1059" s="7" t="s">
        <v>4240</v>
      </c>
      <c r="X1059" s="5" t="s">
        <v>4174</v>
      </c>
      <c r="Y1059" s="7"/>
    </row>
    <row r="1060" ht="57" spans="1:25">
      <c r="A1060" s="5">
        <v>1055</v>
      </c>
      <c r="B1060" s="7" t="s">
        <v>32</v>
      </c>
      <c r="C1060" s="8" t="s">
        <v>33</v>
      </c>
      <c r="D1060" s="7" t="s">
        <v>508</v>
      </c>
      <c r="E1060" s="7" t="s">
        <v>4188</v>
      </c>
      <c r="F1060" s="7" t="s">
        <v>4430</v>
      </c>
      <c r="G1060" s="7" t="s">
        <v>4444</v>
      </c>
      <c r="H1060" s="7" t="s">
        <v>401</v>
      </c>
      <c r="I1060" s="7" t="s">
        <v>4445</v>
      </c>
      <c r="J1060" s="26">
        <v>44927</v>
      </c>
      <c r="K1060" s="26">
        <v>45170</v>
      </c>
      <c r="L1060" s="7" t="s">
        <v>4433</v>
      </c>
      <c r="M1060" s="7" t="s">
        <v>4446</v>
      </c>
      <c r="N1060" s="7">
        <v>200</v>
      </c>
      <c r="O1060" s="7">
        <v>200</v>
      </c>
      <c r="P1060" s="7">
        <v>0</v>
      </c>
      <c r="Q1060" s="7">
        <v>1</v>
      </c>
      <c r="R1060" s="7">
        <v>623</v>
      </c>
      <c r="S1060" s="7">
        <v>2410</v>
      </c>
      <c r="T1060" s="7">
        <v>1</v>
      </c>
      <c r="U1060" s="7">
        <v>51</v>
      </c>
      <c r="V1060" s="7">
        <v>131</v>
      </c>
      <c r="W1060" s="7" t="s">
        <v>4235</v>
      </c>
      <c r="X1060" s="7" t="s">
        <v>4236</v>
      </c>
      <c r="Y1060" s="7"/>
    </row>
    <row r="1061" ht="57" spans="1:25">
      <c r="A1061" s="5">
        <v>1056</v>
      </c>
      <c r="B1061" s="8" t="s">
        <v>534</v>
      </c>
      <c r="C1061" s="7" t="s">
        <v>45</v>
      </c>
      <c r="D1061" s="7" t="s">
        <v>46</v>
      </c>
      <c r="E1061" s="7" t="s">
        <v>4188</v>
      </c>
      <c r="F1061" s="7" t="s">
        <v>4430</v>
      </c>
      <c r="G1061" s="7" t="s">
        <v>4447</v>
      </c>
      <c r="H1061" s="7" t="s">
        <v>196</v>
      </c>
      <c r="I1061" s="7" t="s">
        <v>4439</v>
      </c>
      <c r="J1061" s="26">
        <v>44927</v>
      </c>
      <c r="K1061" s="26">
        <v>45261</v>
      </c>
      <c r="L1061" s="7" t="s">
        <v>4433</v>
      </c>
      <c r="M1061" s="7" t="s">
        <v>4448</v>
      </c>
      <c r="N1061" s="7">
        <v>20</v>
      </c>
      <c r="O1061" s="7">
        <v>20</v>
      </c>
      <c r="P1061" s="7">
        <v>0</v>
      </c>
      <c r="Q1061" s="7">
        <v>1</v>
      </c>
      <c r="R1061" s="7">
        <v>623</v>
      </c>
      <c r="S1061" s="7">
        <v>2411</v>
      </c>
      <c r="T1061" s="7">
        <v>1</v>
      </c>
      <c r="U1061" s="7">
        <v>51</v>
      </c>
      <c r="V1061" s="7">
        <v>131</v>
      </c>
      <c r="W1061" s="7" t="s">
        <v>3657</v>
      </c>
      <c r="X1061" s="7" t="s">
        <v>4231</v>
      </c>
      <c r="Y1061" s="7"/>
    </row>
    <row r="1062" ht="57" spans="1:25">
      <c r="A1062" s="5">
        <v>1057</v>
      </c>
      <c r="B1062" s="7" t="s">
        <v>32</v>
      </c>
      <c r="C1062" s="7" t="s">
        <v>92</v>
      </c>
      <c r="D1062" s="7" t="s">
        <v>4027</v>
      </c>
      <c r="E1062" s="7" t="s">
        <v>4188</v>
      </c>
      <c r="F1062" s="7" t="s">
        <v>4430</v>
      </c>
      <c r="G1062" s="7" t="s">
        <v>4449</v>
      </c>
      <c r="H1062" s="7" t="s">
        <v>38</v>
      </c>
      <c r="I1062" s="7" t="s">
        <v>4442</v>
      </c>
      <c r="J1062" s="26">
        <v>44928</v>
      </c>
      <c r="K1062" s="26">
        <v>45262</v>
      </c>
      <c r="L1062" s="7" t="s">
        <v>4433</v>
      </c>
      <c r="M1062" s="7" t="s">
        <v>4450</v>
      </c>
      <c r="N1062" s="11">
        <v>100</v>
      </c>
      <c r="O1062" s="11">
        <v>50</v>
      </c>
      <c r="P1062" s="11">
        <v>50</v>
      </c>
      <c r="Q1062" s="7">
        <v>1</v>
      </c>
      <c r="R1062" s="7">
        <v>624</v>
      </c>
      <c r="S1062" s="7">
        <v>2410</v>
      </c>
      <c r="T1062" s="7">
        <v>1</v>
      </c>
      <c r="U1062" s="7">
        <v>51</v>
      </c>
      <c r="V1062" s="7">
        <v>131</v>
      </c>
      <c r="W1062" s="7" t="s">
        <v>4451</v>
      </c>
      <c r="X1062" s="7" t="s">
        <v>4231</v>
      </c>
      <c r="Y1062" s="7"/>
    </row>
    <row r="1063" ht="71.25" spans="1:25">
      <c r="A1063" s="5">
        <v>1058</v>
      </c>
      <c r="B1063" s="7" t="s">
        <v>32</v>
      </c>
      <c r="C1063" s="8" t="s">
        <v>33</v>
      </c>
      <c r="D1063" s="7" t="s">
        <v>508</v>
      </c>
      <c r="E1063" s="7" t="s">
        <v>4188</v>
      </c>
      <c r="F1063" s="7" t="s">
        <v>4452</v>
      </c>
      <c r="G1063" s="7" t="s">
        <v>4453</v>
      </c>
      <c r="H1063" s="7" t="s">
        <v>38</v>
      </c>
      <c r="I1063" s="7" t="s">
        <v>4452</v>
      </c>
      <c r="J1063" s="26">
        <v>45170</v>
      </c>
      <c r="K1063" s="26">
        <v>45231</v>
      </c>
      <c r="L1063" s="7" t="s">
        <v>4452</v>
      </c>
      <c r="M1063" s="7" t="s">
        <v>4454</v>
      </c>
      <c r="N1063" s="7">
        <v>25</v>
      </c>
      <c r="O1063" s="7">
        <v>15</v>
      </c>
      <c r="P1063" s="7">
        <v>10</v>
      </c>
      <c r="Q1063" s="7">
        <v>1</v>
      </c>
      <c r="R1063" s="7">
        <v>586</v>
      </c>
      <c r="S1063" s="7">
        <v>2464</v>
      </c>
      <c r="T1063" s="7">
        <v>1</v>
      </c>
      <c r="U1063" s="7">
        <v>39</v>
      </c>
      <c r="V1063" s="7">
        <v>131</v>
      </c>
      <c r="W1063" s="7" t="s">
        <v>3657</v>
      </c>
      <c r="X1063" s="7" t="s">
        <v>4455</v>
      </c>
      <c r="Y1063" s="7"/>
    </row>
    <row r="1064" ht="114" spans="1:25">
      <c r="A1064" s="5">
        <v>1059</v>
      </c>
      <c r="B1064" s="8" t="s">
        <v>32</v>
      </c>
      <c r="C1064" s="8" t="s">
        <v>33</v>
      </c>
      <c r="D1064" s="8" t="s">
        <v>4202</v>
      </c>
      <c r="E1064" s="8" t="s">
        <v>4188</v>
      </c>
      <c r="F1064" s="8" t="s">
        <v>4452</v>
      </c>
      <c r="G1064" s="8" t="s">
        <v>4456</v>
      </c>
      <c r="H1064" s="8" t="s">
        <v>38</v>
      </c>
      <c r="I1064" s="8" t="s">
        <v>4452</v>
      </c>
      <c r="J1064" s="31">
        <v>45170</v>
      </c>
      <c r="K1064" s="31">
        <v>45200</v>
      </c>
      <c r="L1064" s="8" t="s">
        <v>4452</v>
      </c>
      <c r="M1064" s="5" t="s">
        <v>4457</v>
      </c>
      <c r="N1064" s="8">
        <v>40</v>
      </c>
      <c r="O1064" s="8">
        <v>40</v>
      </c>
      <c r="P1064" s="8">
        <v>0</v>
      </c>
      <c r="Q1064" s="8">
        <v>1</v>
      </c>
      <c r="R1064" s="8">
        <v>110</v>
      </c>
      <c r="S1064" s="8">
        <v>482</v>
      </c>
      <c r="T1064" s="8">
        <v>1</v>
      </c>
      <c r="U1064" s="8">
        <v>6</v>
      </c>
      <c r="V1064" s="8">
        <v>19</v>
      </c>
      <c r="W1064" s="5" t="s">
        <v>3657</v>
      </c>
      <c r="X1064" s="7" t="s">
        <v>4455</v>
      </c>
      <c r="Y1064" s="8"/>
    </row>
    <row r="1065" ht="156.75" spans="1:25">
      <c r="A1065" s="5">
        <v>1060</v>
      </c>
      <c r="B1065" s="8" t="s">
        <v>32</v>
      </c>
      <c r="C1065" s="8" t="s">
        <v>33</v>
      </c>
      <c r="D1065" s="8" t="s">
        <v>4458</v>
      </c>
      <c r="E1065" s="8" t="s">
        <v>4188</v>
      </c>
      <c r="F1065" s="8" t="s">
        <v>4452</v>
      </c>
      <c r="G1065" s="8" t="s">
        <v>4459</v>
      </c>
      <c r="H1065" s="8" t="s">
        <v>38</v>
      </c>
      <c r="I1065" s="8" t="s">
        <v>4452</v>
      </c>
      <c r="J1065" s="31">
        <v>45139</v>
      </c>
      <c r="K1065" s="31">
        <v>45231</v>
      </c>
      <c r="L1065" s="8" t="s">
        <v>4452</v>
      </c>
      <c r="M1065" s="8" t="s">
        <v>4460</v>
      </c>
      <c r="N1065" s="8">
        <v>100</v>
      </c>
      <c r="O1065" s="8">
        <v>100</v>
      </c>
      <c r="P1065" s="8">
        <v>0</v>
      </c>
      <c r="Q1065" s="8">
        <v>1</v>
      </c>
      <c r="R1065" s="8">
        <v>586</v>
      </c>
      <c r="S1065" s="8">
        <v>2464</v>
      </c>
      <c r="T1065" s="8">
        <v>1</v>
      </c>
      <c r="U1065" s="8">
        <v>39</v>
      </c>
      <c r="V1065" s="8">
        <v>131</v>
      </c>
      <c r="W1065" s="8" t="s">
        <v>4240</v>
      </c>
      <c r="X1065" s="7" t="s">
        <v>4455</v>
      </c>
      <c r="Y1065" s="8"/>
    </row>
    <row r="1066" ht="57" spans="1:25">
      <c r="A1066" s="5">
        <v>1061</v>
      </c>
      <c r="B1066" s="8" t="s">
        <v>534</v>
      </c>
      <c r="C1066" s="8" t="s">
        <v>535</v>
      </c>
      <c r="D1066" s="8" t="s">
        <v>53</v>
      </c>
      <c r="E1066" s="8" t="s">
        <v>4188</v>
      </c>
      <c r="F1066" s="8" t="s">
        <v>4452</v>
      </c>
      <c r="G1066" s="8" t="s">
        <v>4461</v>
      </c>
      <c r="H1066" s="8" t="s">
        <v>38</v>
      </c>
      <c r="I1066" s="8" t="s">
        <v>4452</v>
      </c>
      <c r="J1066" s="31">
        <v>45170</v>
      </c>
      <c r="K1066" s="31">
        <v>45231</v>
      </c>
      <c r="L1066" s="8" t="s">
        <v>4452</v>
      </c>
      <c r="M1066" s="5" t="s">
        <v>4462</v>
      </c>
      <c r="N1066" s="8">
        <v>30</v>
      </c>
      <c r="O1066" s="8">
        <v>20</v>
      </c>
      <c r="P1066" s="8">
        <v>10</v>
      </c>
      <c r="Q1066" s="8">
        <v>1</v>
      </c>
      <c r="R1066" s="8">
        <v>78</v>
      </c>
      <c r="S1066" s="8">
        <v>292</v>
      </c>
      <c r="T1066" s="8">
        <v>1</v>
      </c>
      <c r="U1066" s="8">
        <v>6</v>
      </c>
      <c r="V1066" s="8">
        <v>22</v>
      </c>
      <c r="W1066" s="5" t="s">
        <v>4240</v>
      </c>
      <c r="X1066" s="7" t="s">
        <v>4455</v>
      </c>
      <c r="Y1066" s="8"/>
    </row>
    <row r="1067" ht="57" spans="1:25">
      <c r="A1067" s="5">
        <v>1062</v>
      </c>
      <c r="B1067" s="8" t="s">
        <v>534</v>
      </c>
      <c r="C1067" s="7" t="s">
        <v>45</v>
      </c>
      <c r="D1067" s="7" t="s">
        <v>275</v>
      </c>
      <c r="E1067" s="7" t="s">
        <v>4188</v>
      </c>
      <c r="F1067" s="7" t="s">
        <v>4452</v>
      </c>
      <c r="G1067" s="7" t="s">
        <v>4463</v>
      </c>
      <c r="H1067" s="7" t="s">
        <v>38</v>
      </c>
      <c r="I1067" s="7" t="s">
        <v>4452</v>
      </c>
      <c r="J1067" s="26">
        <v>44986</v>
      </c>
      <c r="K1067" s="26">
        <v>45231</v>
      </c>
      <c r="L1067" s="7" t="s">
        <v>4452</v>
      </c>
      <c r="M1067" s="7" t="s">
        <v>4464</v>
      </c>
      <c r="N1067" s="7">
        <v>30</v>
      </c>
      <c r="O1067" s="7">
        <v>10</v>
      </c>
      <c r="P1067" s="7">
        <v>20</v>
      </c>
      <c r="Q1067" s="7">
        <v>1</v>
      </c>
      <c r="R1067" s="7">
        <v>586</v>
      </c>
      <c r="S1067" s="7">
        <v>2464</v>
      </c>
      <c r="T1067" s="7">
        <v>1</v>
      </c>
      <c r="U1067" s="7">
        <v>39</v>
      </c>
      <c r="V1067" s="7">
        <v>131</v>
      </c>
      <c r="W1067" s="7" t="s">
        <v>3657</v>
      </c>
      <c r="X1067" s="7" t="s">
        <v>4455</v>
      </c>
      <c r="Y1067" s="7"/>
    </row>
    <row r="1068" ht="57" spans="1:25">
      <c r="A1068" s="5">
        <v>1063</v>
      </c>
      <c r="B1068" s="7" t="s">
        <v>32</v>
      </c>
      <c r="C1068" s="8" t="s">
        <v>33</v>
      </c>
      <c r="D1068" s="7" t="s">
        <v>109</v>
      </c>
      <c r="E1068" s="7" t="s">
        <v>4188</v>
      </c>
      <c r="F1068" s="7" t="s">
        <v>4452</v>
      </c>
      <c r="G1068" s="7" t="s">
        <v>4465</v>
      </c>
      <c r="H1068" s="7" t="s">
        <v>38</v>
      </c>
      <c r="I1068" s="7" t="s">
        <v>4452</v>
      </c>
      <c r="J1068" s="26">
        <v>45170</v>
      </c>
      <c r="K1068" s="26">
        <v>45231</v>
      </c>
      <c r="L1068" s="7" t="s">
        <v>4452</v>
      </c>
      <c r="M1068" s="7" t="s">
        <v>4466</v>
      </c>
      <c r="N1068" s="7">
        <v>10</v>
      </c>
      <c r="O1068" s="7">
        <v>5</v>
      </c>
      <c r="P1068" s="7">
        <v>5</v>
      </c>
      <c r="Q1068" s="7">
        <v>1</v>
      </c>
      <c r="R1068" s="7">
        <v>36</v>
      </c>
      <c r="S1068" s="7">
        <v>132</v>
      </c>
      <c r="T1068" s="7">
        <v>1</v>
      </c>
      <c r="U1068" s="7">
        <v>3</v>
      </c>
      <c r="V1068" s="7">
        <v>11</v>
      </c>
      <c r="W1068" s="7" t="s">
        <v>4240</v>
      </c>
      <c r="X1068" s="7" t="s">
        <v>4455</v>
      </c>
      <c r="Y1068" s="7"/>
    </row>
    <row r="1069" ht="57" spans="1:25">
      <c r="A1069" s="5">
        <v>1064</v>
      </c>
      <c r="B1069" s="8" t="s">
        <v>534</v>
      </c>
      <c r="C1069" s="48" t="s">
        <v>45</v>
      </c>
      <c r="D1069" s="48" t="s">
        <v>46</v>
      </c>
      <c r="E1069" s="48" t="s">
        <v>4188</v>
      </c>
      <c r="F1069" s="48" t="s">
        <v>4467</v>
      </c>
      <c r="G1069" s="48" t="s">
        <v>4468</v>
      </c>
      <c r="H1069" s="48" t="s">
        <v>401</v>
      </c>
      <c r="I1069" s="48" t="s">
        <v>4469</v>
      </c>
      <c r="J1069" s="60">
        <v>44927</v>
      </c>
      <c r="K1069" s="60">
        <v>45261</v>
      </c>
      <c r="L1069" s="48" t="s">
        <v>4470</v>
      </c>
      <c r="M1069" s="48" t="s">
        <v>4471</v>
      </c>
      <c r="N1069" s="48">
        <v>75</v>
      </c>
      <c r="O1069" s="48">
        <v>15</v>
      </c>
      <c r="P1069" s="48">
        <v>60</v>
      </c>
      <c r="Q1069" s="48">
        <v>1</v>
      </c>
      <c r="R1069" s="48">
        <v>670</v>
      </c>
      <c r="S1069" s="48">
        <v>2561</v>
      </c>
      <c r="T1069" s="48">
        <v>0</v>
      </c>
      <c r="U1069" s="48">
        <v>48</v>
      </c>
      <c r="V1069" s="48">
        <v>153</v>
      </c>
      <c r="W1069" s="48" t="s">
        <v>4472</v>
      </c>
      <c r="X1069" s="61" t="s">
        <v>4231</v>
      </c>
      <c r="Y1069" s="48"/>
    </row>
    <row r="1070" ht="42.75" spans="1:25">
      <c r="A1070" s="5">
        <v>1065</v>
      </c>
      <c r="B1070" s="8" t="s">
        <v>534</v>
      </c>
      <c r="C1070" s="48" t="s">
        <v>45</v>
      </c>
      <c r="D1070" s="48" t="s">
        <v>275</v>
      </c>
      <c r="E1070" s="48" t="s">
        <v>4188</v>
      </c>
      <c r="F1070" s="48" t="s">
        <v>4467</v>
      </c>
      <c r="G1070" s="48" t="s">
        <v>4473</v>
      </c>
      <c r="H1070" s="48" t="s">
        <v>401</v>
      </c>
      <c r="I1070" s="48" t="s">
        <v>4469</v>
      </c>
      <c r="J1070" s="60">
        <v>44927</v>
      </c>
      <c r="K1070" s="60">
        <v>45261</v>
      </c>
      <c r="L1070" s="48" t="s">
        <v>4470</v>
      </c>
      <c r="M1070" s="48" t="s">
        <v>4474</v>
      </c>
      <c r="N1070" s="48">
        <v>75</v>
      </c>
      <c r="O1070" s="48">
        <v>15</v>
      </c>
      <c r="P1070" s="48">
        <v>60</v>
      </c>
      <c r="Q1070" s="48">
        <v>1</v>
      </c>
      <c r="R1070" s="48">
        <v>670</v>
      </c>
      <c r="S1070" s="48">
        <v>2561</v>
      </c>
      <c r="T1070" s="48">
        <v>0</v>
      </c>
      <c r="U1070" s="48">
        <v>48</v>
      </c>
      <c r="V1070" s="48">
        <v>153</v>
      </c>
      <c r="W1070" s="48" t="s">
        <v>4475</v>
      </c>
      <c r="X1070" s="61" t="s">
        <v>4476</v>
      </c>
      <c r="Y1070" s="48"/>
    </row>
    <row r="1071" ht="71.25" spans="1:25">
      <c r="A1071" s="5">
        <v>1066</v>
      </c>
      <c r="B1071" s="48" t="s">
        <v>32</v>
      </c>
      <c r="C1071" s="8" t="s">
        <v>33</v>
      </c>
      <c r="D1071" s="48" t="s">
        <v>508</v>
      </c>
      <c r="E1071" s="48" t="s">
        <v>4188</v>
      </c>
      <c r="F1071" s="48" t="s">
        <v>4467</v>
      </c>
      <c r="G1071" s="48" t="s">
        <v>4477</v>
      </c>
      <c r="H1071" s="48" t="s">
        <v>38</v>
      </c>
      <c r="I1071" s="48" t="s">
        <v>4478</v>
      </c>
      <c r="J1071" s="60">
        <v>44927</v>
      </c>
      <c r="K1071" s="60">
        <v>45261</v>
      </c>
      <c r="L1071" s="48" t="s">
        <v>4470</v>
      </c>
      <c r="M1071" s="48" t="s">
        <v>4479</v>
      </c>
      <c r="N1071" s="48">
        <v>60</v>
      </c>
      <c r="O1071" s="48">
        <v>30</v>
      </c>
      <c r="P1071" s="48">
        <v>30</v>
      </c>
      <c r="Q1071" s="48">
        <v>1</v>
      </c>
      <c r="R1071" s="48">
        <v>670</v>
      </c>
      <c r="S1071" s="48">
        <v>2561</v>
      </c>
      <c r="T1071" s="48">
        <v>0</v>
      </c>
      <c r="U1071" s="48">
        <v>48</v>
      </c>
      <c r="V1071" s="48">
        <v>153</v>
      </c>
      <c r="W1071" s="48" t="s">
        <v>4480</v>
      </c>
      <c r="X1071" s="61" t="s">
        <v>4401</v>
      </c>
      <c r="Y1071" s="48"/>
    </row>
    <row r="1072" ht="57" spans="1:25">
      <c r="A1072" s="5">
        <v>1067</v>
      </c>
      <c r="B1072" s="8" t="s">
        <v>534</v>
      </c>
      <c r="C1072" s="48" t="s">
        <v>535</v>
      </c>
      <c r="D1072" s="48" t="s">
        <v>53</v>
      </c>
      <c r="E1072" s="48" t="s">
        <v>4188</v>
      </c>
      <c r="F1072" s="48" t="s">
        <v>4467</v>
      </c>
      <c r="G1072" s="48" t="s">
        <v>4481</v>
      </c>
      <c r="H1072" s="48" t="s">
        <v>401</v>
      </c>
      <c r="I1072" s="48" t="s">
        <v>4482</v>
      </c>
      <c r="J1072" s="60">
        <v>44927</v>
      </c>
      <c r="K1072" s="60">
        <v>45170</v>
      </c>
      <c r="L1072" s="48" t="s">
        <v>4470</v>
      </c>
      <c r="M1072" s="48" t="s">
        <v>4483</v>
      </c>
      <c r="N1072" s="48">
        <v>12</v>
      </c>
      <c r="O1072" s="48">
        <v>10</v>
      </c>
      <c r="P1072" s="48">
        <v>2</v>
      </c>
      <c r="Q1072" s="48">
        <v>1</v>
      </c>
      <c r="R1072" s="48">
        <v>670</v>
      </c>
      <c r="S1072" s="48">
        <v>2561</v>
      </c>
      <c r="T1072" s="48">
        <v>0</v>
      </c>
      <c r="U1072" s="48">
        <v>48</v>
      </c>
      <c r="V1072" s="48">
        <v>153</v>
      </c>
      <c r="W1072" s="48" t="s">
        <v>4484</v>
      </c>
      <c r="X1072" s="48" t="s">
        <v>4485</v>
      </c>
      <c r="Y1072" s="48"/>
    </row>
    <row r="1073" ht="114" spans="1:25">
      <c r="A1073" s="5">
        <v>1068</v>
      </c>
      <c r="B1073" s="48" t="s">
        <v>32</v>
      </c>
      <c r="C1073" s="8" t="s">
        <v>33</v>
      </c>
      <c r="D1073" s="48" t="s">
        <v>4202</v>
      </c>
      <c r="E1073" s="48" t="s">
        <v>4188</v>
      </c>
      <c r="F1073" s="48" t="s">
        <v>4467</v>
      </c>
      <c r="G1073" s="48" t="s">
        <v>4486</v>
      </c>
      <c r="H1073" s="48" t="s">
        <v>38</v>
      </c>
      <c r="I1073" s="48" t="s">
        <v>4487</v>
      </c>
      <c r="J1073" s="60" t="s">
        <v>551</v>
      </c>
      <c r="K1073" s="60" t="s">
        <v>546</v>
      </c>
      <c r="L1073" s="48" t="s">
        <v>4470</v>
      </c>
      <c r="M1073" s="48" t="s">
        <v>4488</v>
      </c>
      <c r="N1073" s="48">
        <v>10</v>
      </c>
      <c r="O1073" s="48">
        <v>10</v>
      </c>
      <c r="P1073" s="48">
        <v>0</v>
      </c>
      <c r="Q1073" s="48">
        <v>1</v>
      </c>
      <c r="R1073" s="48">
        <v>200</v>
      </c>
      <c r="S1073" s="48">
        <v>869</v>
      </c>
      <c r="T1073" s="48">
        <v>0</v>
      </c>
      <c r="U1073" s="48">
        <v>16</v>
      </c>
      <c r="V1073" s="48">
        <v>73</v>
      </c>
      <c r="W1073" s="48" t="s">
        <v>4489</v>
      </c>
      <c r="X1073" s="48" t="s">
        <v>4490</v>
      </c>
      <c r="Y1073" s="62"/>
    </row>
    <row r="1074" ht="57" spans="1:25">
      <c r="A1074" s="5">
        <v>1069</v>
      </c>
      <c r="B1074" s="48" t="s">
        <v>32</v>
      </c>
      <c r="C1074" s="8" t="s">
        <v>33</v>
      </c>
      <c r="D1074" s="48" t="s">
        <v>109</v>
      </c>
      <c r="E1074" s="48" t="s">
        <v>4188</v>
      </c>
      <c r="F1074" s="48" t="s">
        <v>4467</v>
      </c>
      <c r="G1074" s="48" t="s">
        <v>4491</v>
      </c>
      <c r="H1074" s="48" t="s">
        <v>38</v>
      </c>
      <c r="I1074" s="48" t="s">
        <v>4492</v>
      </c>
      <c r="J1074" s="60" t="s">
        <v>551</v>
      </c>
      <c r="K1074" s="60" t="s">
        <v>3779</v>
      </c>
      <c r="L1074" s="48" t="s">
        <v>4470</v>
      </c>
      <c r="M1074" s="48" t="s">
        <v>4493</v>
      </c>
      <c r="N1074" s="48">
        <v>60</v>
      </c>
      <c r="O1074" s="48">
        <v>10</v>
      </c>
      <c r="P1074" s="48">
        <v>50</v>
      </c>
      <c r="Q1074" s="48">
        <v>1</v>
      </c>
      <c r="R1074" s="48">
        <v>210</v>
      </c>
      <c r="S1074" s="48">
        <v>1100</v>
      </c>
      <c r="T1074" s="48">
        <v>0</v>
      </c>
      <c r="U1074" s="48">
        <v>22</v>
      </c>
      <c r="V1074" s="48">
        <v>78</v>
      </c>
      <c r="W1074" s="48" t="s">
        <v>4494</v>
      </c>
      <c r="X1074" s="48" t="s">
        <v>4495</v>
      </c>
      <c r="Y1074" s="62"/>
    </row>
    <row r="1075" ht="57" spans="1:25">
      <c r="A1075" s="5">
        <v>1070</v>
      </c>
      <c r="B1075" s="8" t="s">
        <v>534</v>
      </c>
      <c r="C1075" s="7" t="s">
        <v>535</v>
      </c>
      <c r="D1075" s="7" t="s">
        <v>53</v>
      </c>
      <c r="E1075" s="7" t="s">
        <v>4151</v>
      </c>
      <c r="F1075" s="8" t="s">
        <v>4496</v>
      </c>
      <c r="G1075" s="5" t="s">
        <v>4497</v>
      </c>
      <c r="H1075" s="7" t="s">
        <v>401</v>
      </c>
      <c r="I1075" s="8" t="s">
        <v>4498</v>
      </c>
      <c r="J1075" s="31">
        <v>44986</v>
      </c>
      <c r="K1075" s="31">
        <v>45170</v>
      </c>
      <c r="L1075" s="7" t="s">
        <v>4499</v>
      </c>
      <c r="M1075" s="5" t="s">
        <v>4500</v>
      </c>
      <c r="N1075" s="11">
        <v>100</v>
      </c>
      <c r="O1075" s="11">
        <v>50</v>
      </c>
      <c r="P1075" s="11">
        <v>50</v>
      </c>
      <c r="Q1075" s="5">
        <v>1</v>
      </c>
      <c r="R1075" s="5">
        <v>808</v>
      </c>
      <c r="S1075" s="5">
        <v>3450</v>
      </c>
      <c r="T1075" s="5">
        <v>0</v>
      </c>
      <c r="U1075" s="5">
        <v>52</v>
      </c>
      <c r="V1075" s="5">
        <v>157</v>
      </c>
      <c r="W1075" s="5" t="s">
        <v>4501</v>
      </c>
      <c r="X1075" s="5" t="s">
        <v>4300</v>
      </c>
      <c r="Y1075" s="8"/>
    </row>
    <row r="1076" ht="71.25" spans="1:25">
      <c r="A1076" s="5">
        <v>1071</v>
      </c>
      <c r="B1076" s="8" t="s">
        <v>534</v>
      </c>
      <c r="C1076" s="7" t="s">
        <v>45</v>
      </c>
      <c r="D1076" s="7" t="s">
        <v>275</v>
      </c>
      <c r="E1076" s="7" t="s">
        <v>4188</v>
      </c>
      <c r="F1076" s="7" t="s">
        <v>4496</v>
      </c>
      <c r="G1076" s="7" t="s">
        <v>4502</v>
      </c>
      <c r="H1076" s="7" t="s">
        <v>38</v>
      </c>
      <c r="I1076" s="7" t="s">
        <v>4503</v>
      </c>
      <c r="J1076" s="8" t="s">
        <v>1051</v>
      </c>
      <c r="K1076" s="8" t="s">
        <v>1059</v>
      </c>
      <c r="L1076" s="7" t="s">
        <v>4499</v>
      </c>
      <c r="M1076" s="7" t="s">
        <v>4504</v>
      </c>
      <c r="N1076" s="7">
        <v>30</v>
      </c>
      <c r="O1076" s="7">
        <v>25</v>
      </c>
      <c r="P1076" s="7">
        <v>5</v>
      </c>
      <c r="Q1076" s="7">
        <v>1</v>
      </c>
      <c r="R1076" s="7">
        <v>808</v>
      </c>
      <c r="S1076" s="7">
        <v>3450</v>
      </c>
      <c r="T1076" s="5">
        <v>0</v>
      </c>
      <c r="U1076" s="5">
        <v>52</v>
      </c>
      <c r="V1076" s="5">
        <v>157</v>
      </c>
      <c r="W1076" s="7" t="s">
        <v>4505</v>
      </c>
      <c r="X1076" s="5" t="s">
        <v>4401</v>
      </c>
      <c r="Y1076" s="8"/>
    </row>
    <row r="1077" ht="85.5" spans="1:25">
      <c r="A1077" s="5">
        <v>1072</v>
      </c>
      <c r="B1077" s="8" t="s">
        <v>534</v>
      </c>
      <c r="C1077" s="8" t="s">
        <v>45</v>
      </c>
      <c r="D1077" s="8" t="s">
        <v>46</v>
      </c>
      <c r="E1077" s="8" t="s">
        <v>4151</v>
      </c>
      <c r="F1077" s="8" t="s">
        <v>4496</v>
      </c>
      <c r="G1077" s="8" t="s">
        <v>4506</v>
      </c>
      <c r="H1077" s="8" t="s">
        <v>401</v>
      </c>
      <c r="I1077" s="8" t="s">
        <v>4498</v>
      </c>
      <c r="J1077" s="8">
        <v>2023.3</v>
      </c>
      <c r="K1077" s="26">
        <v>45261</v>
      </c>
      <c r="L1077" s="7" t="s">
        <v>4499</v>
      </c>
      <c r="M1077" s="5" t="s">
        <v>4507</v>
      </c>
      <c r="N1077" s="8">
        <v>50</v>
      </c>
      <c r="O1077" s="8">
        <v>50</v>
      </c>
      <c r="P1077" s="8">
        <v>0</v>
      </c>
      <c r="Q1077" s="8">
        <v>1</v>
      </c>
      <c r="R1077" s="8">
        <v>808</v>
      </c>
      <c r="S1077" s="8">
        <v>3450</v>
      </c>
      <c r="T1077" s="5">
        <v>0</v>
      </c>
      <c r="U1077" s="5">
        <v>52</v>
      </c>
      <c r="V1077" s="5">
        <v>157</v>
      </c>
      <c r="W1077" s="7" t="s">
        <v>4505</v>
      </c>
      <c r="X1077" s="5" t="s">
        <v>4231</v>
      </c>
      <c r="Y1077" s="8"/>
    </row>
    <row r="1078" ht="85.5" spans="1:25">
      <c r="A1078" s="5">
        <v>1073</v>
      </c>
      <c r="B1078" s="8" t="s">
        <v>32</v>
      </c>
      <c r="C1078" s="8" t="s">
        <v>33</v>
      </c>
      <c r="D1078" s="8" t="s">
        <v>508</v>
      </c>
      <c r="E1078" s="8" t="s">
        <v>4151</v>
      </c>
      <c r="F1078" s="8" t="s">
        <v>4496</v>
      </c>
      <c r="G1078" s="8" t="s">
        <v>4508</v>
      </c>
      <c r="H1078" s="8" t="s">
        <v>401</v>
      </c>
      <c r="I1078" s="8" t="s">
        <v>4509</v>
      </c>
      <c r="J1078" s="31">
        <v>45078</v>
      </c>
      <c r="K1078" s="31">
        <v>45231</v>
      </c>
      <c r="L1078" s="7" t="s">
        <v>4499</v>
      </c>
      <c r="M1078" s="8" t="s">
        <v>4510</v>
      </c>
      <c r="N1078" s="11">
        <v>100</v>
      </c>
      <c r="O1078" s="11">
        <v>50</v>
      </c>
      <c r="P1078" s="11">
        <v>50</v>
      </c>
      <c r="Q1078" s="8">
        <v>1</v>
      </c>
      <c r="R1078" s="8">
        <v>808</v>
      </c>
      <c r="S1078" s="8">
        <v>3450</v>
      </c>
      <c r="T1078" s="5">
        <v>0</v>
      </c>
      <c r="U1078" s="5">
        <v>52</v>
      </c>
      <c r="V1078" s="5">
        <v>157</v>
      </c>
      <c r="W1078" s="7" t="s">
        <v>4235</v>
      </c>
      <c r="X1078" s="7" t="s">
        <v>4236</v>
      </c>
      <c r="Y1078" s="7"/>
    </row>
    <row r="1079" ht="71.25" spans="1:25">
      <c r="A1079" s="5">
        <v>1074</v>
      </c>
      <c r="B1079" s="8" t="s">
        <v>534</v>
      </c>
      <c r="C1079" s="8" t="s">
        <v>45</v>
      </c>
      <c r="D1079" s="8" t="s">
        <v>46</v>
      </c>
      <c r="E1079" s="8" t="s">
        <v>4151</v>
      </c>
      <c r="F1079" s="8" t="s">
        <v>4496</v>
      </c>
      <c r="G1079" s="8" t="s">
        <v>4511</v>
      </c>
      <c r="H1079" s="8" t="s">
        <v>523</v>
      </c>
      <c r="I1079" s="8" t="s">
        <v>4503</v>
      </c>
      <c r="J1079" s="31">
        <v>45078</v>
      </c>
      <c r="K1079" s="31">
        <v>45231</v>
      </c>
      <c r="L1079" s="7" t="s">
        <v>4499</v>
      </c>
      <c r="M1079" s="5" t="s">
        <v>4512</v>
      </c>
      <c r="N1079" s="7">
        <v>35</v>
      </c>
      <c r="O1079" s="7">
        <v>30</v>
      </c>
      <c r="P1079" s="7">
        <v>5</v>
      </c>
      <c r="Q1079" s="7">
        <v>1</v>
      </c>
      <c r="R1079" s="7">
        <v>808</v>
      </c>
      <c r="S1079" s="7">
        <v>3450</v>
      </c>
      <c r="T1079" s="5">
        <v>0</v>
      </c>
      <c r="U1079" s="5">
        <v>52</v>
      </c>
      <c r="V1079" s="5">
        <v>157</v>
      </c>
      <c r="W1079" s="7" t="s">
        <v>4505</v>
      </c>
      <c r="X1079" s="5" t="s">
        <v>4231</v>
      </c>
      <c r="Y1079" s="7"/>
    </row>
    <row r="1080" ht="71.25" spans="1:25">
      <c r="A1080" s="5">
        <v>1075</v>
      </c>
      <c r="B1080" s="8" t="s">
        <v>534</v>
      </c>
      <c r="C1080" s="8" t="s">
        <v>45</v>
      </c>
      <c r="D1080" s="8" t="s">
        <v>275</v>
      </c>
      <c r="E1080" s="8" t="s">
        <v>4151</v>
      </c>
      <c r="F1080" s="8" t="s">
        <v>4513</v>
      </c>
      <c r="G1080" s="8" t="s">
        <v>4514</v>
      </c>
      <c r="H1080" s="8" t="s">
        <v>401</v>
      </c>
      <c r="I1080" s="8" t="s">
        <v>4515</v>
      </c>
      <c r="J1080" s="31">
        <v>44986</v>
      </c>
      <c r="K1080" s="31">
        <v>45231</v>
      </c>
      <c r="L1080" s="8" t="s">
        <v>4516</v>
      </c>
      <c r="M1080" s="5" t="s">
        <v>4517</v>
      </c>
      <c r="N1080" s="8">
        <v>50</v>
      </c>
      <c r="O1080" s="8">
        <v>50</v>
      </c>
      <c r="P1080" s="8">
        <v>0</v>
      </c>
      <c r="Q1080" s="8">
        <v>1</v>
      </c>
      <c r="R1080" s="8">
        <v>782</v>
      </c>
      <c r="S1080" s="8">
        <v>2699</v>
      </c>
      <c r="T1080" s="8">
        <v>0</v>
      </c>
      <c r="U1080" s="8">
        <v>50</v>
      </c>
      <c r="V1080" s="8">
        <v>142</v>
      </c>
      <c r="W1080" s="7" t="s">
        <v>4505</v>
      </c>
      <c r="X1080" s="5" t="s">
        <v>4401</v>
      </c>
      <c r="Y1080" s="8"/>
    </row>
    <row r="1081" ht="85.5" spans="1:25">
      <c r="A1081" s="5">
        <v>1076</v>
      </c>
      <c r="B1081" s="8" t="s">
        <v>534</v>
      </c>
      <c r="C1081" s="8" t="s">
        <v>45</v>
      </c>
      <c r="D1081" s="8" t="s">
        <v>46</v>
      </c>
      <c r="E1081" s="8" t="s">
        <v>4151</v>
      </c>
      <c r="F1081" s="8" t="s">
        <v>4513</v>
      </c>
      <c r="G1081" s="8" t="s">
        <v>4518</v>
      </c>
      <c r="H1081" s="8" t="s">
        <v>401</v>
      </c>
      <c r="I1081" s="8" t="s">
        <v>4519</v>
      </c>
      <c r="J1081" s="8">
        <v>2023.3</v>
      </c>
      <c r="K1081" s="26">
        <v>45261</v>
      </c>
      <c r="L1081" s="8" t="s">
        <v>4516</v>
      </c>
      <c r="M1081" s="5" t="s">
        <v>4520</v>
      </c>
      <c r="N1081" s="8">
        <v>80</v>
      </c>
      <c r="O1081" s="8">
        <v>80</v>
      </c>
      <c r="P1081" s="8">
        <v>0</v>
      </c>
      <c r="Q1081" s="8">
        <v>1</v>
      </c>
      <c r="R1081" s="8">
        <v>782</v>
      </c>
      <c r="S1081" s="8">
        <v>2699</v>
      </c>
      <c r="T1081" s="8">
        <v>0</v>
      </c>
      <c r="U1081" s="8">
        <v>50</v>
      </c>
      <c r="V1081" s="8">
        <v>142</v>
      </c>
      <c r="W1081" s="7" t="s">
        <v>4505</v>
      </c>
      <c r="X1081" s="5" t="s">
        <v>4231</v>
      </c>
      <c r="Y1081" s="8"/>
    </row>
    <row r="1082" ht="85.5" spans="1:25">
      <c r="A1082" s="5">
        <v>1077</v>
      </c>
      <c r="B1082" s="8" t="s">
        <v>32</v>
      </c>
      <c r="C1082" s="8" t="s">
        <v>33</v>
      </c>
      <c r="D1082" s="8" t="s">
        <v>508</v>
      </c>
      <c r="E1082" s="8" t="s">
        <v>4151</v>
      </c>
      <c r="F1082" s="8" t="s">
        <v>4513</v>
      </c>
      <c r="G1082" s="8" t="s">
        <v>4521</v>
      </c>
      <c r="H1082" s="8" t="s">
        <v>401</v>
      </c>
      <c r="I1082" s="8" t="s">
        <v>4522</v>
      </c>
      <c r="J1082" s="31">
        <v>45078</v>
      </c>
      <c r="K1082" s="31">
        <v>45231</v>
      </c>
      <c r="L1082" s="8" t="s">
        <v>4516</v>
      </c>
      <c r="M1082" s="5" t="s">
        <v>4523</v>
      </c>
      <c r="N1082" s="8">
        <v>150</v>
      </c>
      <c r="O1082" s="8">
        <v>150</v>
      </c>
      <c r="P1082" s="8">
        <v>0</v>
      </c>
      <c r="Q1082" s="8">
        <v>1</v>
      </c>
      <c r="R1082" s="8">
        <v>782</v>
      </c>
      <c r="S1082" s="8">
        <v>2699</v>
      </c>
      <c r="T1082" s="8">
        <v>0</v>
      </c>
      <c r="U1082" s="8">
        <v>50</v>
      </c>
      <c r="V1082" s="8">
        <v>142</v>
      </c>
      <c r="W1082" s="7" t="s">
        <v>4235</v>
      </c>
      <c r="X1082" s="7" t="s">
        <v>4236</v>
      </c>
      <c r="Y1082" s="8"/>
    </row>
    <row r="1083" ht="114" spans="1:25">
      <c r="A1083" s="5">
        <v>1078</v>
      </c>
      <c r="B1083" s="8" t="s">
        <v>534</v>
      </c>
      <c r="C1083" s="8" t="s">
        <v>535</v>
      </c>
      <c r="D1083" s="8" t="s">
        <v>53</v>
      </c>
      <c r="E1083" s="8" t="s">
        <v>4151</v>
      </c>
      <c r="F1083" s="8" t="s">
        <v>4513</v>
      </c>
      <c r="G1083" s="8" t="s">
        <v>4524</v>
      </c>
      <c r="H1083" s="8" t="s">
        <v>401</v>
      </c>
      <c r="I1083" s="8" t="s">
        <v>4519</v>
      </c>
      <c r="J1083" s="31">
        <v>45108</v>
      </c>
      <c r="K1083" s="31">
        <v>45200</v>
      </c>
      <c r="L1083" s="8" t="s">
        <v>4516</v>
      </c>
      <c r="M1083" s="5" t="s">
        <v>4525</v>
      </c>
      <c r="N1083" s="8">
        <v>180</v>
      </c>
      <c r="O1083" s="8">
        <v>180</v>
      </c>
      <c r="P1083" s="8">
        <v>0</v>
      </c>
      <c r="Q1083" s="8">
        <v>1</v>
      </c>
      <c r="R1083" s="8">
        <v>782</v>
      </c>
      <c r="S1083" s="8">
        <v>2699</v>
      </c>
      <c r="T1083" s="8">
        <v>0</v>
      </c>
      <c r="U1083" s="8">
        <v>50</v>
      </c>
      <c r="V1083" s="8">
        <v>142</v>
      </c>
      <c r="W1083" s="7" t="s">
        <v>4173</v>
      </c>
      <c r="X1083" s="5" t="s">
        <v>4174</v>
      </c>
      <c r="Y1083" s="8"/>
    </row>
    <row r="1084" ht="114" spans="1:25">
      <c r="A1084" s="5">
        <v>1079</v>
      </c>
      <c r="B1084" s="8" t="s">
        <v>32</v>
      </c>
      <c r="C1084" s="8" t="s">
        <v>33</v>
      </c>
      <c r="D1084" s="7" t="s">
        <v>4526</v>
      </c>
      <c r="E1084" s="8" t="s">
        <v>4151</v>
      </c>
      <c r="F1084" s="8" t="s">
        <v>4513</v>
      </c>
      <c r="G1084" s="8" t="s">
        <v>4527</v>
      </c>
      <c r="H1084" s="7" t="s">
        <v>38</v>
      </c>
      <c r="I1084" s="7" t="s">
        <v>4513</v>
      </c>
      <c r="J1084" s="26">
        <v>45047</v>
      </c>
      <c r="K1084" s="26">
        <v>45261</v>
      </c>
      <c r="L1084" s="8" t="s">
        <v>4516</v>
      </c>
      <c r="M1084" s="7" t="s">
        <v>4528</v>
      </c>
      <c r="N1084" s="7">
        <v>80</v>
      </c>
      <c r="O1084" s="7">
        <v>80</v>
      </c>
      <c r="P1084" s="7">
        <v>0</v>
      </c>
      <c r="Q1084" s="8">
        <v>1</v>
      </c>
      <c r="R1084" s="8">
        <v>782</v>
      </c>
      <c r="S1084" s="8">
        <v>2699</v>
      </c>
      <c r="T1084" s="7">
        <v>0</v>
      </c>
      <c r="U1084" s="8">
        <v>50</v>
      </c>
      <c r="V1084" s="8">
        <v>142</v>
      </c>
      <c r="W1084" s="7" t="s">
        <v>4173</v>
      </c>
      <c r="X1084" s="5" t="s">
        <v>4174</v>
      </c>
      <c r="Y1084" s="7"/>
    </row>
    <row r="1085" ht="71.25" spans="1:25">
      <c r="A1085" s="5">
        <v>1080</v>
      </c>
      <c r="B1085" s="8" t="s">
        <v>32</v>
      </c>
      <c r="C1085" s="8" t="s">
        <v>92</v>
      </c>
      <c r="D1085" s="7" t="s">
        <v>1779</v>
      </c>
      <c r="E1085" s="8" t="s">
        <v>4151</v>
      </c>
      <c r="F1085" s="8" t="s">
        <v>4513</v>
      </c>
      <c r="G1085" s="7" t="s">
        <v>4529</v>
      </c>
      <c r="H1085" s="7" t="s">
        <v>38</v>
      </c>
      <c r="I1085" s="7" t="s">
        <v>4513</v>
      </c>
      <c r="J1085" s="26">
        <v>45047</v>
      </c>
      <c r="K1085" s="26">
        <v>45261</v>
      </c>
      <c r="L1085" s="8" t="s">
        <v>4516</v>
      </c>
      <c r="M1085" s="7" t="s">
        <v>4530</v>
      </c>
      <c r="N1085" s="7">
        <v>20</v>
      </c>
      <c r="O1085" s="7">
        <v>20</v>
      </c>
      <c r="P1085" s="7">
        <v>0</v>
      </c>
      <c r="Q1085" s="8">
        <v>1</v>
      </c>
      <c r="R1085" s="8">
        <v>782</v>
      </c>
      <c r="S1085" s="8">
        <v>2699</v>
      </c>
      <c r="T1085" s="7">
        <v>0</v>
      </c>
      <c r="U1085" s="8">
        <v>50</v>
      </c>
      <c r="V1085" s="8">
        <v>142</v>
      </c>
      <c r="W1085" s="5" t="s">
        <v>4531</v>
      </c>
      <c r="X1085" s="5" t="s">
        <v>4157</v>
      </c>
      <c r="Y1085" s="7"/>
    </row>
    <row r="1086" ht="57" spans="1:25">
      <c r="A1086" s="5">
        <v>1081</v>
      </c>
      <c r="B1086" s="8" t="s">
        <v>534</v>
      </c>
      <c r="C1086" s="7" t="s">
        <v>45</v>
      </c>
      <c r="D1086" s="7" t="s">
        <v>275</v>
      </c>
      <c r="E1086" s="7" t="s">
        <v>4151</v>
      </c>
      <c r="F1086" s="7" t="s">
        <v>4532</v>
      </c>
      <c r="G1086" s="7" t="s">
        <v>4533</v>
      </c>
      <c r="H1086" s="7" t="s">
        <v>196</v>
      </c>
      <c r="I1086" s="7" t="s">
        <v>4534</v>
      </c>
      <c r="J1086" s="26">
        <v>44927</v>
      </c>
      <c r="K1086" s="26">
        <v>45047</v>
      </c>
      <c r="L1086" s="7" t="s">
        <v>4535</v>
      </c>
      <c r="M1086" s="7" t="s">
        <v>4536</v>
      </c>
      <c r="N1086" s="7">
        <v>61.4</v>
      </c>
      <c r="O1086" s="7">
        <v>56</v>
      </c>
      <c r="P1086" s="7">
        <v>5.4</v>
      </c>
      <c r="Q1086" s="7">
        <v>1</v>
      </c>
      <c r="R1086" s="7">
        <v>180</v>
      </c>
      <c r="S1086" s="7">
        <v>625</v>
      </c>
      <c r="T1086" s="7">
        <v>0</v>
      </c>
      <c r="U1086" s="7">
        <v>13</v>
      </c>
      <c r="V1086" s="7">
        <v>45</v>
      </c>
      <c r="W1086" s="7" t="s">
        <v>4170</v>
      </c>
      <c r="X1086" s="5" t="s">
        <v>4157</v>
      </c>
      <c r="Y1086" s="8"/>
    </row>
    <row r="1087" ht="57" spans="1:25">
      <c r="A1087" s="5">
        <v>1082</v>
      </c>
      <c r="B1087" s="8" t="s">
        <v>534</v>
      </c>
      <c r="C1087" s="7" t="s">
        <v>45</v>
      </c>
      <c r="D1087" s="7" t="s">
        <v>46</v>
      </c>
      <c r="E1087" s="7" t="s">
        <v>4151</v>
      </c>
      <c r="F1087" s="7" t="s">
        <v>4532</v>
      </c>
      <c r="G1087" s="7" t="s">
        <v>4537</v>
      </c>
      <c r="H1087" s="7" t="s">
        <v>196</v>
      </c>
      <c r="I1087" s="7" t="s">
        <v>4534</v>
      </c>
      <c r="J1087" s="26">
        <v>44927</v>
      </c>
      <c r="K1087" s="26">
        <v>45047</v>
      </c>
      <c r="L1087" s="7" t="s">
        <v>4535</v>
      </c>
      <c r="M1087" s="7" t="s">
        <v>4538</v>
      </c>
      <c r="N1087" s="7">
        <v>40</v>
      </c>
      <c r="O1087" s="7">
        <v>36</v>
      </c>
      <c r="P1087" s="7">
        <v>4</v>
      </c>
      <c r="Q1087" s="7">
        <v>1</v>
      </c>
      <c r="R1087" s="7">
        <v>170</v>
      </c>
      <c r="S1087" s="7">
        <v>550</v>
      </c>
      <c r="T1087" s="7">
        <v>0</v>
      </c>
      <c r="U1087" s="7">
        <v>13</v>
      </c>
      <c r="V1087" s="7">
        <v>45</v>
      </c>
      <c r="W1087" s="7" t="s">
        <v>4170</v>
      </c>
      <c r="X1087" s="5" t="s">
        <v>4157</v>
      </c>
      <c r="Y1087" s="8"/>
    </row>
    <row r="1088" ht="57" spans="1:25">
      <c r="A1088" s="5">
        <v>1083</v>
      </c>
      <c r="B1088" s="8" t="s">
        <v>534</v>
      </c>
      <c r="C1088" s="7" t="s">
        <v>535</v>
      </c>
      <c r="D1088" s="7" t="s">
        <v>53</v>
      </c>
      <c r="E1088" s="7" t="s">
        <v>4151</v>
      </c>
      <c r="F1088" s="7" t="s">
        <v>4532</v>
      </c>
      <c r="G1088" s="7" t="s">
        <v>4539</v>
      </c>
      <c r="H1088" s="7" t="s">
        <v>401</v>
      </c>
      <c r="I1088" s="7" t="s">
        <v>4540</v>
      </c>
      <c r="J1088" s="26">
        <v>44927</v>
      </c>
      <c r="K1088" s="26">
        <v>45229</v>
      </c>
      <c r="L1088" s="7" t="s">
        <v>4535</v>
      </c>
      <c r="M1088" s="7" t="s">
        <v>4541</v>
      </c>
      <c r="N1088" s="7">
        <v>30</v>
      </c>
      <c r="O1088" s="7">
        <v>27</v>
      </c>
      <c r="P1088" s="7">
        <v>3</v>
      </c>
      <c r="Q1088" s="7">
        <v>1</v>
      </c>
      <c r="R1088" s="7">
        <v>150</v>
      </c>
      <c r="S1088" s="7">
        <v>530</v>
      </c>
      <c r="T1088" s="7">
        <v>0</v>
      </c>
      <c r="U1088" s="7">
        <v>12</v>
      </c>
      <c r="V1088" s="7">
        <v>42</v>
      </c>
      <c r="W1088" s="7" t="s">
        <v>4173</v>
      </c>
      <c r="X1088" s="5" t="s">
        <v>4174</v>
      </c>
      <c r="Y1088" s="8"/>
    </row>
    <row r="1089" ht="71.25" spans="1:25">
      <c r="A1089" s="5">
        <v>1084</v>
      </c>
      <c r="B1089" s="8" t="s">
        <v>32</v>
      </c>
      <c r="C1089" s="8" t="s">
        <v>33</v>
      </c>
      <c r="D1089" s="8" t="s">
        <v>508</v>
      </c>
      <c r="E1089" s="8" t="s">
        <v>4151</v>
      </c>
      <c r="F1089" s="7" t="s">
        <v>4532</v>
      </c>
      <c r="G1089" s="8" t="s">
        <v>4542</v>
      </c>
      <c r="H1089" s="8" t="s">
        <v>401</v>
      </c>
      <c r="I1089" s="7" t="s">
        <v>4543</v>
      </c>
      <c r="J1089" s="31">
        <v>44986</v>
      </c>
      <c r="K1089" s="31">
        <v>45231</v>
      </c>
      <c r="L1089" s="7" t="s">
        <v>4535</v>
      </c>
      <c r="M1089" s="5" t="s">
        <v>4544</v>
      </c>
      <c r="N1089" s="8">
        <v>160</v>
      </c>
      <c r="O1089" s="8">
        <v>140</v>
      </c>
      <c r="P1089" s="8">
        <v>20</v>
      </c>
      <c r="Q1089" s="8">
        <v>1</v>
      </c>
      <c r="R1089" s="8">
        <v>240</v>
      </c>
      <c r="S1089" s="8">
        <v>850</v>
      </c>
      <c r="T1089" s="8">
        <v>0</v>
      </c>
      <c r="U1089" s="7">
        <v>20</v>
      </c>
      <c r="V1089" s="7">
        <v>60</v>
      </c>
      <c r="W1089" s="5" t="s">
        <v>4348</v>
      </c>
      <c r="X1089" s="5" t="s">
        <v>4157</v>
      </c>
      <c r="Y1089" s="8"/>
    </row>
    <row r="1090" ht="57" spans="1:25">
      <c r="A1090" s="5">
        <v>1085</v>
      </c>
      <c r="B1090" s="8" t="s">
        <v>514</v>
      </c>
      <c r="C1090" s="8" t="s">
        <v>515</v>
      </c>
      <c r="D1090" s="8" t="s">
        <v>516</v>
      </c>
      <c r="E1090" s="8" t="s">
        <v>4151</v>
      </c>
      <c r="F1090" s="8" t="s">
        <v>4545</v>
      </c>
      <c r="G1090" s="8" t="s">
        <v>4546</v>
      </c>
      <c r="H1090" s="8" t="s">
        <v>401</v>
      </c>
      <c r="I1090" s="8" t="s">
        <v>4547</v>
      </c>
      <c r="J1090" s="31">
        <v>44986</v>
      </c>
      <c r="K1090" s="31">
        <v>45231</v>
      </c>
      <c r="L1090" s="7" t="s">
        <v>4548</v>
      </c>
      <c r="M1090" s="5" t="s">
        <v>4549</v>
      </c>
      <c r="N1090" s="8">
        <v>100</v>
      </c>
      <c r="O1090" s="8">
        <v>80</v>
      </c>
      <c r="P1090" s="8">
        <v>20</v>
      </c>
      <c r="Q1090" s="8">
        <v>1</v>
      </c>
      <c r="R1090" s="8">
        <v>748</v>
      </c>
      <c r="S1090" s="8">
        <v>2964</v>
      </c>
      <c r="T1090" s="8">
        <v>1</v>
      </c>
      <c r="U1090" s="8">
        <v>44</v>
      </c>
      <c r="V1090" s="8">
        <v>126</v>
      </c>
      <c r="W1090" s="5" t="s">
        <v>4156</v>
      </c>
      <c r="X1090" s="5" t="s">
        <v>4157</v>
      </c>
      <c r="Y1090" s="8"/>
    </row>
    <row r="1091" ht="85.5" spans="1:25">
      <c r="A1091" s="5">
        <v>1086</v>
      </c>
      <c r="B1091" s="8" t="s">
        <v>514</v>
      </c>
      <c r="C1091" s="8" t="s">
        <v>4158</v>
      </c>
      <c r="D1091" s="8" t="s">
        <v>4159</v>
      </c>
      <c r="E1091" s="8" t="s">
        <v>4151</v>
      </c>
      <c r="F1091" s="8" t="s">
        <v>4545</v>
      </c>
      <c r="G1091" s="8" t="s">
        <v>4550</v>
      </c>
      <c r="H1091" s="8" t="s">
        <v>401</v>
      </c>
      <c r="I1091" s="8" t="s">
        <v>4545</v>
      </c>
      <c r="J1091" s="31">
        <v>44927</v>
      </c>
      <c r="K1091" s="31">
        <v>45261</v>
      </c>
      <c r="L1091" s="7" t="s">
        <v>4548</v>
      </c>
      <c r="M1091" s="8" t="s">
        <v>4551</v>
      </c>
      <c r="N1091" s="8">
        <v>0.6</v>
      </c>
      <c r="O1091" s="8">
        <v>0.6</v>
      </c>
      <c r="P1091" s="8">
        <v>0</v>
      </c>
      <c r="Q1091" s="8">
        <v>1</v>
      </c>
      <c r="R1091" s="8">
        <v>4</v>
      </c>
      <c r="S1091" s="8">
        <v>4</v>
      </c>
      <c r="T1091" s="8">
        <v>1</v>
      </c>
      <c r="U1091" s="8">
        <v>4</v>
      </c>
      <c r="V1091" s="8">
        <v>15</v>
      </c>
      <c r="W1091" s="8" t="s">
        <v>4162</v>
      </c>
      <c r="X1091" s="5" t="s">
        <v>4163</v>
      </c>
      <c r="Y1091" s="8"/>
    </row>
    <row r="1092" ht="57" spans="1:25">
      <c r="A1092" s="5">
        <v>1087</v>
      </c>
      <c r="B1092" s="8" t="s">
        <v>534</v>
      </c>
      <c r="C1092" s="7" t="s">
        <v>45</v>
      </c>
      <c r="D1092" s="8" t="s">
        <v>46</v>
      </c>
      <c r="E1092" s="8" t="s">
        <v>4151</v>
      </c>
      <c r="F1092" s="8" t="s">
        <v>4545</v>
      </c>
      <c r="G1092" s="8" t="s">
        <v>4552</v>
      </c>
      <c r="H1092" s="8" t="s">
        <v>401</v>
      </c>
      <c r="I1092" s="8" t="s">
        <v>4547</v>
      </c>
      <c r="J1092" s="31">
        <v>44986</v>
      </c>
      <c r="K1092" s="31">
        <v>45231</v>
      </c>
      <c r="L1092" s="7" t="s">
        <v>4548</v>
      </c>
      <c r="M1092" s="5" t="s">
        <v>4553</v>
      </c>
      <c r="N1092" s="8">
        <v>200</v>
      </c>
      <c r="O1092" s="8">
        <v>180</v>
      </c>
      <c r="P1092" s="8">
        <v>20</v>
      </c>
      <c r="Q1092" s="8">
        <v>1</v>
      </c>
      <c r="R1092" s="8">
        <v>748</v>
      </c>
      <c r="S1092" s="8">
        <v>2964</v>
      </c>
      <c r="T1092" s="8">
        <v>1</v>
      </c>
      <c r="U1092" s="8">
        <v>44</v>
      </c>
      <c r="V1092" s="8">
        <v>126</v>
      </c>
      <c r="W1092" s="7" t="s">
        <v>4554</v>
      </c>
      <c r="X1092" s="5" t="s">
        <v>4157</v>
      </c>
      <c r="Y1092" s="8"/>
    </row>
    <row r="1093" ht="57" spans="1:25">
      <c r="A1093" s="5">
        <v>1088</v>
      </c>
      <c r="B1093" s="8" t="s">
        <v>534</v>
      </c>
      <c r="C1093" s="7" t="s">
        <v>45</v>
      </c>
      <c r="D1093" s="7" t="s">
        <v>46</v>
      </c>
      <c r="E1093" s="7" t="s">
        <v>4151</v>
      </c>
      <c r="F1093" s="7" t="s">
        <v>4545</v>
      </c>
      <c r="G1093" s="8" t="s">
        <v>4555</v>
      </c>
      <c r="H1093" s="7" t="s">
        <v>401</v>
      </c>
      <c r="I1093" s="7" t="s">
        <v>4547</v>
      </c>
      <c r="J1093" s="26">
        <v>44927</v>
      </c>
      <c r="K1093" s="26">
        <v>45261</v>
      </c>
      <c r="L1093" s="7" t="s">
        <v>4548</v>
      </c>
      <c r="M1093" s="7" t="s">
        <v>4556</v>
      </c>
      <c r="N1093" s="7">
        <v>50</v>
      </c>
      <c r="O1093" s="7">
        <v>30</v>
      </c>
      <c r="P1093" s="7">
        <v>20</v>
      </c>
      <c r="Q1093" s="7">
        <v>1</v>
      </c>
      <c r="R1093" s="7">
        <v>748</v>
      </c>
      <c r="S1093" s="7">
        <v>2964</v>
      </c>
      <c r="T1093" s="7">
        <v>1</v>
      </c>
      <c r="U1093" s="7">
        <v>44</v>
      </c>
      <c r="V1093" s="7">
        <v>126</v>
      </c>
      <c r="W1093" s="7" t="s">
        <v>4554</v>
      </c>
      <c r="X1093" s="5" t="s">
        <v>4157</v>
      </c>
      <c r="Y1093" s="7"/>
    </row>
    <row r="1094" ht="71.25" spans="1:25">
      <c r="A1094" s="5">
        <v>1089</v>
      </c>
      <c r="B1094" s="8" t="s">
        <v>534</v>
      </c>
      <c r="C1094" s="7" t="s">
        <v>535</v>
      </c>
      <c r="D1094" s="7" t="s">
        <v>53</v>
      </c>
      <c r="E1094" s="7" t="s">
        <v>4151</v>
      </c>
      <c r="F1094" s="7" t="s">
        <v>4545</v>
      </c>
      <c r="G1094" s="7" t="s">
        <v>4557</v>
      </c>
      <c r="H1094" s="7" t="s">
        <v>401</v>
      </c>
      <c r="I1094" s="7" t="s">
        <v>4558</v>
      </c>
      <c r="J1094" s="26">
        <v>44927</v>
      </c>
      <c r="K1094" s="26">
        <v>45261</v>
      </c>
      <c r="L1094" s="7" t="s">
        <v>4548</v>
      </c>
      <c r="M1094" s="7" t="s">
        <v>4559</v>
      </c>
      <c r="N1094" s="7">
        <v>50</v>
      </c>
      <c r="O1094" s="7">
        <v>40</v>
      </c>
      <c r="P1094" s="7">
        <v>10</v>
      </c>
      <c r="Q1094" s="7">
        <v>1</v>
      </c>
      <c r="R1094" s="7">
        <v>59</v>
      </c>
      <c r="S1094" s="7">
        <v>233</v>
      </c>
      <c r="T1094" s="7">
        <v>1</v>
      </c>
      <c r="U1094" s="7">
        <v>2</v>
      </c>
      <c r="V1094" s="7">
        <v>7</v>
      </c>
      <c r="W1094" s="7" t="s">
        <v>4240</v>
      </c>
      <c r="X1094" s="5" t="s">
        <v>4174</v>
      </c>
      <c r="Y1094" s="7"/>
    </row>
    <row r="1095" ht="71.25" spans="1:25">
      <c r="A1095" s="5">
        <v>1090</v>
      </c>
      <c r="B1095" s="8" t="s">
        <v>534</v>
      </c>
      <c r="C1095" s="7" t="s">
        <v>535</v>
      </c>
      <c r="D1095" s="7" t="s">
        <v>53</v>
      </c>
      <c r="E1095" s="8" t="s">
        <v>4188</v>
      </c>
      <c r="F1095" s="8" t="s">
        <v>4545</v>
      </c>
      <c r="G1095" s="7" t="s">
        <v>4560</v>
      </c>
      <c r="H1095" s="8" t="s">
        <v>38</v>
      </c>
      <c r="I1095" s="8" t="s">
        <v>4547</v>
      </c>
      <c r="J1095" s="26">
        <v>44927</v>
      </c>
      <c r="K1095" s="26">
        <v>45261</v>
      </c>
      <c r="L1095" s="7" t="s">
        <v>4548</v>
      </c>
      <c r="M1095" s="8" t="s">
        <v>4561</v>
      </c>
      <c r="N1095" s="8">
        <v>40</v>
      </c>
      <c r="O1095" s="8">
        <v>30</v>
      </c>
      <c r="P1095" s="8">
        <v>10</v>
      </c>
      <c r="Q1095" s="8">
        <v>1</v>
      </c>
      <c r="R1095" s="8">
        <v>748</v>
      </c>
      <c r="S1095" s="8">
        <v>2964</v>
      </c>
      <c r="T1095" s="8">
        <v>1</v>
      </c>
      <c r="U1095" s="8">
        <v>44</v>
      </c>
      <c r="V1095" s="8">
        <v>126</v>
      </c>
      <c r="W1095" s="7" t="s">
        <v>4240</v>
      </c>
      <c r="X1095" s="5" t="s">
        <v>4174</v>
      </c>
      <c r="Y1095" s="8"/>
    </row>
    <row r="1096" ht="57" spans="1:25">
      <c r="A1096" s="5">
        <v>1091</v>
      </c>
      <c r="B1096" s="8" t="s">
        <v>32</v>
      </c>
      <c r="C1096" s="8" t="s">
        <v>33</v>
      </c>
      <c r="D1096" s="7" t="s">
        <v>508</v>
      </c>
      <c r="E1096" s="8" t="s">
        <v>4562</v>
      </c>
      <c r="F1096" s="8" t="s">
        <v>4545</v>
      </c>
      <c r="G1096" s="7" t="s">
        <v>4563</v>
      </c>
      <c r="H1096" s="8" t="s">
        <v>4564</v>
      </c>
      <c r="I1096" s="8" t="s">
        <v>4547</v>
      </c>
      <c r="J1096" s="26">
        <v>44927</v>
      </c>
      <c r="K1096" s="26">
        <v>45261</v>
      </c>
      <c r="L1096" s="7" t="s">
        <v>4548</v>
      </c>
      <c r="M1096" s="8" t="s">
        <v>4565</v>
      </c>
      <c r="N1096" s="8">
        <v>40</v>
      </c>
      <c r="O1096" s="8">
        <v>30</v>
      </c>
      <c r="P1096" s="8">
        <v>10</v>
      </c>
      <c r="Q1096" s="8">
        <v>1</v>
      </c>
      <c r="R1096" s="8">
        <v>748</v>
      </c>
      <c r="S1096" s="8">
        <v>2964</v>
      </c>
      <c r="T1096" s="8">
        <v>1</v>
      </c>
      <c r="U1096" s="8">
        <v>44</v>
      </c>
      <c r="V1096" s="8">
        <v>126</v>
      </c>
      <c r="W1096" s="7" t="s">
        <v>4235</v>
      </c>
      <c r="X1096" s="5" t="s">
        <v>4174</v>
      </c>
      <c r="Y1096" s="8"/>
    </row>
    <row r="1097" ht="57" spans="1:25">
      <c r="A1097" s="5">
        <v>1092</v>
      </c>
      <c r="B1097" s="8" t="s">
        <v>534</v>
      </c>
      <c r="C1097" s="7" t="s">
        <v>45</v>
      </c>
      <c r="D1097" s="7" t="s">
        <v>46</v>
      </c>
      <c r="E1097" s="7" t="s">
        <v>4188</v>
      </c>
      <c r="F1097" s="8" t="s">
        <v>4566</v>
      </c>
      <c r="G1097" s="7" t="s">
        <v>4567</v>
      </c>
      <c r="H1097" s="7" t="s">
        <v>401</v>
      </c>
      <c r="I1097" s="7" t="s">
        <v>4568</v>
      </c>
      <c r="J1097" s="8">
        <v>2023.3</v>
      </c>
      <c r="K1097" s="26">
        <v>45261</v>
      </c>
      <c r="L1097" s="7" t="s">
        <v>4569</v>
      </c>
      <c r="M1097" s="7" t="s">
        <v>4570</v>
      </c>
      <c r="N1097" s="7">
        <v>10</v>
      </c>
      <c r="O1097" s="7">
        <v>10</v>
      </c>
      <c r="P1097" s="7">
        <v>0</v>
      </c>
      <c r="Q1097" s="7">
        <v>1</v>
      </c>
      <c r="R1097" s="7">
        <v>70</v>
      </c>
      <c r="S1097" s="7">
        <v>262</v>
      </c>
      <c r="T1097" s="7">
        <v>0</v>
      </c>
      <c r="U1097" s="7">
        <v>8</v>
      </c>
      <c r="V1097" s="7">
        <v>19</v>
      </c>
      <c r="W1097" s="7" t="s">
        <v>3657</v>
      </c>
      <c r="X1097" s="5" t="s">
        <v>4231</v>
      </c>
      <c r="Y1097" s="7"/>
    </row>
    <row r="1098" ht="57" spans="1:25">
      <c r="A1098" s="5">
        <v>1093</v>
      </c>
      <c r="B1098" s="8" t="s">
        <v>534</v>
      </c>
      <c r="C1098" s="7" t="s">
        <v>45</v>
      </c>
      <c r="D1098" s="7" t="s">
        <v>46</v>
      </c>
      <c r="E1098" s="7" t="s">
        <v>4188</v>
      </c>
      <c r="F1098" s="8" t="s">
        <v>4566</v>
      </c>
      <c r="G1098" s="7" t="s">
        <v>4571</v>
      </c>
      <c r="H1098" s="7" t="s">
        <v>401</v>
      </c>
      <c r="I1098" s="7" t="s">
        <v>4572</v>
      </c>
      <c r="J1098" s="8">
        <v>2023.3</v>
      </c>
      <c r="K1098" s="26">
        <v>45261</v>
      </c>
      <c r="L1098" s="7" t="s">
        <v>4569</v>
      </c>
      <c r="M1098" s="7" t="s">
        <v>4573</v>
      </c>
      <c r="N1098" s="7">
        <v>50</v>
      </c>
      <c r="O1098" s="7">
        <v>50</v>
      </c>
      <c r="P1098" s="7">
        <v>0</v>
      </c>
      <c r="Q1098" s="7">
        <v>1</v>
      </c>
      <c r="R1098" s="7">
        <v>930</v>
      </c>
      <c r="S1098" s="7">
        <v>3486</v>
      </c>
      <c r="T1098" s="7">
        <v>0</v>
      </c>
      <c r="U1098" s="7">
        <v>78</v>
      </c>
      <c r="V1098" s="7">
        <v>220</v>
      </c>
      <c r="W1098" s="7" t="s">
        <v>3657</v>
      </c>
      <c r="X1098" s="5" t="s">
        <v>4231</v>
      </c>
      <c r="Y1098" s="7"/>
    </row>
    <row r="1099" ht="57" spans="1:25">
      <c r="A1099" s="5">
        <v>1094</v>
      </c>
      <c r="B1099" s="8" t="s">
        <v>534</v>
      </c>
      <c r="C1099" s="7" t="s">
        <v>45</v>
      </c>
      <c r="D1099" s="7" t="s">
        <v>1196</v>
      </c>
      <c r="E1099" s="7" t="s">
        <v>4188</v>
      </c>
      <c r="F1099" s="8" t="s">
        <v>4566</v>
      </c>
      <c r="G1099" s="7" t="s">
        <v>4574</v>
      </c>
      <c r="H1099" s="7" t="s">
        <v>401</v>
      </c>
      <c r="I1099" s="7" t="s">
        <v>4575</v>
      </c>
      <c r="J1099" s="26">
        <v>44927</v>
      </c>
      <c r="K1099" s="21" t="s">
        <v>546</v>
      </c>
      <c r="L1099" s="7" t="s">
        <v>4569</v>
      </c>
      <c r="M1099" s="7" t="s">
        <v>4576</v>
      </c>
      <c r="N1099" s="7">
        <v>75</v>
      </c>
      <c r="O1099" s="7">
        <v>75</v>
      </c>
      <c r="P1099" s="7">
        <v>0</v>
      </c>
      <c r="Q1099" s="7">
        <v>1</v>
      </c>
      <c r="R1099" s="7">
        <v>930</v>
      </c>
      <c r="S1099" s="7">
        <v>3486</v>
      </c>
      <c r="T1099" s="7">
        <v>0</v>
      </c>
      <c r="U1099" s="7">
        <v>78</v>
      </c>
      <c r="V1099" s="7">
        <v>220</v>
      </c>
      <c r="W1099" s="7" t="s">
        <v>3657</v>
      </c>
      <c r="X1099" s="5" t="s">
        <v>4231</v>
      </c>
      <c r="Y1099" s="7"/>
    </row>
    <row r="1100" ht="71.25" spans="1:25">
      <c r="A1100" s="5">
        <v>1095</v>
      </c>
      <c r="B1100" s="7" t="s">
        <v>32</v>
      </c>
      <c r="C1100" s="8" t="s">
        <v>33</v>
      </c>
      <c r="D1100" s="7" t="s">
        <v>508</v>
      </c>
      <c r="E1100" s="7" t="s">
        <v>4188</v>
      </c>
      <c r="F1100" s="8" t="s">
        <v>4566</v>
      </c>
      <c r="G1100" s="7" t="s">
        <v>4577</v>
      </c>
      <c r="H1100" s="7" t="s">
        <v>401</v>
      </c>
      <c r="I1100" s="7" t="s">
        <v>4578</v>
      </c>
      <c r="J1100" s="26">
        <v>44927</v>
      </c>
      <c r="K1100" s="21" t="s">
        <v>546</v>
      </c>
      <c r="L1100" s="7" t="s">
        <v>4569</v>
      </c>
      <c r="M1100" s="7" t="s">
        <v>4579</v>
      </c>
      <c r="N1100" s="7">
        <v>200</v>
      </c>
      <c r="O1100" s="7">
        <v>200</v>
      </c>
      <c r="P1100" s="7">
        <v>0</v>
      </c>
      <c r="Q1100" s="7">
        <v>1</v>
      </c>
      <c r="R1100" s="7">
        <v>930</v>
      </c>
      <c r="S1100" s="7">
        <v>2286</v>
      </c>
      <c r="T1100" s="7">
        <v>0</v>
      </c>
      <c r="U1100" s="7">
        <v>47</v>
      </c>
      <c r="V1100" s="7">
        <v>136</v>
      </c>
      <c r="W1100" s="7" t="s">
        <v>4235</v>
      </c>
      <c r="X1100" s="7" t="s">
        <v>4236</v>
      </c>
      <c r="Y1100" s="7"/>
    </row>
    <row r="1101" ht="57" spans="1:25">
      <c r="A1101" s="5">
        <v>1096</v>
      </c>
      <c r="B1101" s="8" t="s">
        <v>534</v>
      </c>
      <c r="C1101" s="8" t="s">
        <v>535</v>
      </c>
      <c r="D1101" s="8" t="s">
        <v>53</v>
      </c>
      <c r="E1101" s="7" t="s">
        <v>4188</v>
      </c>
      <c r="F1101" s="8" t="s">
        <v>4566</v>
      </c>
      <c r="G1101" s="7" t="s">
        <v>4580</v>
      </c>
      <c r="H1101" s="7" t="s">
        <v>401</v>
      </c>
      <c r="I1101" s="7" t="s">
        <v>4581</v>
      </c>
      <c r="J1101" s="26">
        <v>44927</v>
      </c>
      <c r="K1101" s="26">
        <v>45261</v>
      </c>
      <c r="L1101" s="7" t="s">
        <v>4569</v>
      </c>
      <c r="M1101" s="8" t="s">
        <v>4582</v>
      </c>
      <c r="N1101" s="11">
        <v>100</v>
      </c>
      <c r="O1101" s="11">
        <v>50</v>
      </c>
      <c r="P1101" s="11">
        <v>50</v>
      </c>
      <c r="Q1101" s="8">
        <v>1</v>
      </c>
      <c r="R1101" s="8">
        <v>930</v>
      </c>
      <c r="S1101" s="8">
        <v>3486</v>
      </c>
      <c r="T1101" s="8">
        <v>0</v>
      </c>
      <c r="U1101" s="8">
        <v>78</v>
      </c>
      <c r="V1101" s="8">
        <v>220</v>
      </c>
      <c r="W1101" s="8" t="s">
        <v>4240</v>
      </c>
      <c r="X1101" s="7" t="s">
        <v>4236</v>
      </c>
      <c r="Y1101" s="8"/>
    </row>
    <row r="1102" ht="57" spans="1:25">
      <c r="A1102" s="5">
        <v>1097</v>
      </c>
      <c r="B1102" s="8" t="s">
        <v>66</v>
      </c>
      <c r="C1102" s="8" t="s">
        <v>67</v>
      </c>
      <c r="D1102" s="8" t="s">
        <v>67</v>
      </c>
      <c r="E1102" s="7" t="s">
        <v>4188</v>
      </c>
      <c r="F1102" s="8" t="s">
        <v>4566</v>
      </c>
      <c r="G1102" s="7" t="s">
        <v>4583</v>
      </c>
      <c r="H1102" s="7" t="s">
        <v>401</v>
      </c>
      <c r="I1102" s="8" t="s">
        <v>4584</v>
      </c>
      <c r="J1102" s="21" t="s">
        <v>551</v>
      </c>
      <c r="K1102" s="21" t="s">
        <v>546</v>
      </c>
      <c r="L1102" s="7" t="s">
        <v>4569</v>
      </c>
      <c r="M1102" s="8" t="s">
        <v>4585</v>
      </c>
      <c r="N1102" s="8">
        <v>10</v>
      </c>
      <c r="O1102" s="8">
        <v>10</v>
      </c>
      <c r="P1102" s="8">
        <v>0</v>
      </c>
      <c r="Q1102" s="8">
        <v>1</v>
      </c>
      <c r="R1102" s="8">
        <v>5</v>
      </c>
      <c r="S1102" s="8">
        <v>15</v>
      </c>
      <c r="T1102" s="8">
        <v>0</v>
      </c>
      <c r="U1102" s="8">
        <v>5</v>
      </c>
      <c r="V1102" s="8">
        <v>15</v>
      </c>
      <c r="W1102" s="8" t="s">
        <v>4586</v>
      </c>
      <c r="X1102" s="5" t="s">
        <v>4408</v>
      </c>
      <c r="Y1102" s="8"/>
    </row>
    <row r="1103" ht="57" spans="1:25">
      <c r="A1103" s="5">
        <v>1098</v>
      </c>
      <c r="B1103" s="8" t="s">
        <v>66</v>
      </c>
      <c r="C1103" s="8" t="s">
        <v>4587</v>
      </c>
      <c r="D1103" s="8" t="s">
        <v>4588</v>
      </c>
      <c r="E1103" s="7" t="s">
        <v>4188</v>
      </c>
      <c r="F1103" s="8" t="s">
        <v>4566</v>
      </c>
      <c r="G1103" s="7" t="s">
        <v>4589</v>
      </c>
      <c r="H1103" s="7" t="s">
        <v>401</v>
      </c>
      <c r="I1103" s="8" t="s">
        <v>4590</v>
      </c>
      <c r="J1103" s="21" t="s">
        <v>551</v>
      </c>
      <c r="K1103" s="21" t="s">
        <v>546</v>
      </c>
      <c r="L1103" s="7" t="s">
        <v>4569</v>
      </c>
      <c r="M1103" s="8" t="s">
        <v>4591</v>
      </c>
      <c r="N1103" s="8">
        <v>5</v>
      </c>
      <c r="O1103" s="8">
        <v>5</v>
      </c>
      <c r="P1103" s="8">
        <v>0</v>
      </c>
      <c r="Q1103" s="8">
        <v>1</v>
      </c>
      <c r="R1103" s="8">
        <v>930</v>
      </c>
      <c r="S1103" s="8">
        <v>3486</v>
      </c>
      <c r="T1103" s="8">
        <v>0</v>
      </c>
      <c r="U1103" s="8">
        <v>78</v>
      </c>
      <c r="V1103" s="8">
        <v>220</v>
      </c>
      <c r="W1103" s="8" t="s">
        <v>4592</v>
      </c>
      <c r="X1103" s="5" t="s">
        <v>4408</v>
      </c>
      <c r="Y1103" s="8"/>
    </row>
    <row r="1104" ht="57" spans="1:25">
      <c r="A1104" s="5">
        <v>1099</v>
      </c>
      <c r="B1104" s="8" t="s">
        <v>534</v>
      </c>
      <c r="C1104" s="7" t="s">
        <v>45</v>
      </c>
      <c r="D1104" s="7" t="s">
        <v>46</v>
      </c>
      <c r="E1104" s="7" t="s">
        <v>4188</v>
      </c>
      <c r="F1104" s="7" t="s">
        <v>4593</v>
      </c>
      <c r="G1104" s="7" t="s">
        <v>4594</v>
      </c>
      <c r="H1104" s="7" t="s">
        <v>401</v>
      </c>
      <c r="I1104" s="7" t="s">
        <v>4595</v>
      </c>
      <c r="J1104" s="26">
        <v>44927</v>
      </c>
      <c r="K1104" s="26">
        <v>45261</v>
      </c>
      <c r="L1104" s="7" t="s">
        <v>4596</v>
      </c>
      <c r="M1104" s="7" t="s">
        <v>4597</v>
      </c>
      <c r="N1104" s="7">
        <v>10</v>
      </c>
      <c r="O1104" s="7">
        <v>10</v>
      </c>
      <c r="P1104" s="7">
        <v>0</v>
      </c>
      <c r="Q1104" s="7">
        <v>1</v>
      </c>
      <c r="R1104" s="7">
        <v>611</v>
      </c>
      <c r="S1104" s="7">
        <v>2286</v>
      </c>
      <c r="T1104" s="7">
        <v>0</v>
      </c>
      <c r="U1104" s="7">
        <v>47</v>
      </c>
      <c r="V1104" s="7">
        <v>136</v>
      </c>
      <c r="W1104" s="7" t="s">
        <v>3657</v>
      </c>
      <c r="X1104" s="5" t="s">
        <v>4231</v>
      </c>
      <c r="Y1104" s="7"/>
    </row>
    <row r="1105" ht="57" spans="1:25">
      <c r="A1105" s="5">
        <v>1100</v>
      </c>
      <c r="B1105" s="8" t="s">
        <v>534</v>
      </c>
      <c r="C1105" s="7" t="s">
        <v>45</v>
      </c>
      <c r="D1105" s="7" t="s">
        <v>46</v>
      </c>
      <c r="E1105" s="7" t="s">
        <v>4188</v>
      </c>
      <c r="F1105" s="7" t="s">
        <v>4593</v>
      </c>
      <c r="G1105" s="7" t="s">
        <v>4598</v>
      </c>
      <c r="H1105" s="7" t="s">
        <v>401</v>
      </c>
      <c r="I1105" s="7" t="s">
        <v>4595</v>
      </c>
      <c r="J1105" s="26">
        <v>44927</v>
      </c>
      <c r="K1105" s="26">
        <v>45261</v>
      </c>
      <c r="L1105" s="7" t="s">
        <v>4596</v>
      </c>
      <c r="M1105" s="7" t="s">
        <v>4599</v>
      </c>
      <c r="N1105" s="7">
        <v>50</v>
      </c>
      <c r="O1105" s="7">
        <v>50</v>
      </c>
      <c r="P1105" s="7">
        <v>0</v>
      </c>
      <c r="Q1105" s="7">
        <v>1</v>
      </c>
      <c r="R1105" s="7">
        <v>611</v>
      </c>
      <c r="S1105" s="7">
        <v>2286</v>
      </c>
      <c r="T1105" s="7">
        <v>0</v>
      </c>
      <c r="U1105" s="7">
        <v>47</v>
      </c>
      <c r="V1105" s="7">
        <v>136</v>
      </c>
      <c r="W1105" s="7" t="s">
        <v>3657</v>
      </c>
      <c r="X1105" s="5" t="s">
        <v>4231</v>
      </c>
      <c r="Y1105" s="7"/>
    </row>
    <row r="1106" ht="57" spans="1:25">
      <c r="A1106" s="5">
        <v>1101</v>
      </c>
      <c r="B1106" s="8" t="s">
        <v>534</v>
      </c>
      <c r="C1106" s="7" t="s">
        <v>45</v>
      </c>
      <c r="D1106" s="7" t="s">
        <v>220</v>
      </c>
      <c r="E1106" s="7" t="s">
        <v>4188</v>
      </c>
      <c r="F1106" s="7" t="s">
        <v>4593</v>
      </c>
      <c r="G1106" s="7" t="s">
        <v>4600</v>
      </c>
      <c r="H1106" s="7" t="s">
        <v>401</v>
      </c>
      <c r="I1106" s="7" t="s">
        <v>4601</v>
      </c>
      <c r="J1106" s="26">
        <v>44927</v>
      </c>
      <c r="K1106" s="26">
        <v>45261</v>
      </c>
      <c r="L1106" s="7" t="s">
        <v>4596</v>
      </c>
      <c r="M1106" s="7" t="s">
        <v>4602</v>
      </c>
      <c r="N1106" s="7">
        <v>15</v>
      </c>
      <c r="O1106" s="7">
        <v>15</v>
      </c>
      <c r="P1106" s="7">
        <v>0</v>
      </c>
      <c r="Q1106" s="7">
        <v>1</v>
      </c>
      <c r="R1106" s="7">
        <v>611</v>
      </c>
      <c r="S1106" s="7">
        <v>2286</v>
      </c>
      <c r="T1106" s="7">
        <v>0</v>
      </c>
      <c r="U1106" s="7">
        <v>47</v>
      </c>
      <c r="V1106" s="7">
        <v>136</v>
      </c>
      <c r="W1106" s="7" t="s">
        <v>3657</v>
      </c>
      <c r="X1106" s="5" t="s">
        <v>4231</v>
      </c>
      <c r="Y1106" s="7"/>
    </row>
    <row r="1107" ht="57" spans="1:25">
      <c r="A1107" s="5">
        <v>1102</v>
      </c>
      <c r="B1107" s="8" t="s">
        <v>534</v>
      </c>
      <c r="C1107" s="7" t="s">
        <v>535</v>
      </c>
      <c r="D1107" s="7" t="s">
        <v>53</v>
      </c>
      <c r="E1107" s="7" t="s">
        <v>4188</v>
      </c>
      <c r="F1107" s="7" t="s">
        <v>4593</v>
      </c>
      <c r="G1107" s="7" t="s">
        <v>4603</v>
      </c>
      <c r="H1107" s="7" t="s">
        <v>401</v>
      </c>
      <c r="I1107" s="7" t="s">
        <v>4604</v>
      </c>
      <c r="J1107" s="26">
        <v>44927</v>
      </c>
      <c r="K1107" s="26">
        <v>45261</v>
      </c>
      <c r="L1107" s="7" t="s">
        <v>4596</v>
      </c>
      <c r="M1107" s="7" t="s">
        <v>4605</v>
      </c>
      <c r="N1107" s="7">
        <v>100</v>
      </c>
      <c r="O1107" s="7">
        <v>90</v>
      </c>
      <c r="P1107" s="7">
        <v>10</v>
      </c>
      <c r="Q1107" s="7">
        <v>1</v>
      </c>
      <c r="R1107" s="7">
        <v>611</v>
      </c>
      <c r="S1107" s="7">
        <v>2286</v>
      </c>
      <c r="T1107" s="7">
        <v>0</v>
      </c>
      <c r="U1107" s="7">
        <v>47</v>
      </c>
      <c r="V1107" s="7">
        <v>136</v>
      </c>
      <c r="W1107" s="7" t="s">
        <v>4240</v>
      </c>
      <c r="X1107" s="5" t="s">
        <v>4174</v>
      </c>
      <c r="Y1107" s="7"/>
    </row>
    <row r="1108" ht="71.25" spans="1:25">
      <c r="A1108" s="5">
        <v>1103</v>
      </c>
      <c r="B1108" s="7" t="s">
        <v>32</v>
      </c>
      <c r="C1108" s="8" t="s">
        <v>33</v>
      </c>
      <c r="D1108" s="7" t="s">
        <v>508</v>
      </c>
      <c r="E1108" s="7" t="s">
        <v>4188</v>
      </c>
      <c r="F1108" s="7" t="s">
        <v>4593</v>
      </c>
      <c r="G1108" s="7" t="s">
        <v>4606</v>
      </c>
      <c r="H1108" s="7" t="s">
        <v>401</v>
      </c>
      <c r="I1108" s="7" t="s">
        <v>4607</v>
      </c>
      <c r="J1108" s="26">
        <v>44927</v>
      </c>
      <c r="K1108" s="26">
        <v>45170</v>
      </c>
      <c r="L1108" s="7" t="s">
        <v>4596</v>
      </c>
      <c r="M1108" s="7" t="s">
        <v>4608</v>
      </c>
      <c r="N1108" s="7">
        <v>50</v>
      </c>
      <c r="O1108" s="7">
        <v>40</v>
      </c>
      <c r="P1108" s="7">
        <v>10</v>
      </c>
      <c r="Q1108" s="7">
        <v>1</v>
      </c>
      <c r="R1108" s="7">
        <v>611</v>
      </c>
      <c r="S1108" s="7">
        <v>2286</v>
      </c>
      <c r="T1108" s="7">
        <v>0</v>
      </c>
      <c r="U1108" s="7">
        <v>47</v>
      </c>
      <c r="V1108" s="7">
        <v>136</v>
      </c>
      <c r="W1108" s="7" t="s">
        <v>4235</v>
      </c>
      <c r="X1108" s="7" t="s">
        <v>4236</v>
      </c>
      <c r="Y1108" s="7"/>
    </row>
    <row r="1109" ht="128.25" spans="1:25">
      <c r="A1109" s="5">
        <v>1104</v>
      </c>
      <c r="B1109" s="8" t="s">
        <v>2165</v>
      </c>
      <c r="C1109" s="8" t="s">
        <v>1485</v>
      </c>
      <c r="D1109" s="8" t="s">
        <v>4609</v>
      </c>
      <c r="E1109" s="8" t="s">
        <v>4610</v>
      </c>
      <c r="F1109" s="8" t="s">
        <v>4611</v>
      </c>
      <c r="G1109" s="19" t="s">
        <v>4612</v>
      </c>
      <c r="H1109" s="19" t="s">
        <v>196</v>
      </c>
      <c r="I1109" s="21" t="s">
        <v>4613</v>
      </c>
      <c r="J1109" s="8">
        <v>202304</v>
      </c>
      <c r="K1109" s="8">
        <v>202312</v>
      </c>
      <c r="L1109" s="63" t="s">
        <v>4614</v>
      </c>
      <c r="M1109" s="19" t="s">
        <v>4615</v>
      </c>
      <c r="N1109" s="19">
        <v>25</v>
      </c>
      <c r="O1109" s="8">
        <v>18</v>
      </c>
      <c r="P1109" s="8">
        <v>7</v>
      </c>
      <c r="Q1109" s="19">
        <v>1</v>
      </c>
      <c r="R1109" s="19">
        <v>398</v>
      </c>
      <c r="S1109" s="8">
        <v>1648</v>
      </c>
      <c r="T1109" s="8">
        <v>1</v>
      </c>
      <c r="U1109" s="29">
        <v>38</v>
      </c>
      <c r="V1109" s="19">
        <v>133</v>
      </c>
      <c r="W1109" s="19" t="s">
        <v>4616</v>
      </c>
      <c r="X1109" s="8" t="s">
        <v>4617</v>
      </c>
      <c r="Y1109" s="8"/>
    </row>
    <row r="1110" ht="71.25" spans="1:25">
      <c r="A1110" s="5">
        <v>1105</v>
      </c>
      <c r="B1110" s="8" t="s">
        <v>2195</v>
      </c>
      <c r="C1110" s="7" t="s">
        <v>2265</v>
      </c>
      <c r="D1110" s="8" t="s">
        <v>4618</v>
      </c>
      <c r="E1110" s="8" t="s">
        <v>4610</v>
      </c>
      <c r="F1110" s="8" t="s">
        <v>4611</v>
      </c>
      <c r="G1110" s="19" t="s">
        <v>4619</v>
      </c>
      <c r="H1110" s="19" t="s">
        <v>38</v>
      </c>
      <c r="I1110" s="21" t="s">
        <v>4620</v>
      </c>
      <c r="J1110" s="16">
        <v>202305</v>
      </c>
      <c r="K1110" s="16">
        <v>202312</v>
      </c>
      <c r="L1110" s="63" t="s">
        <v>4621</v>
      </c>
      <c r="M1110" s="19" t="s">
        <v>4622</v>
      </c>
      <c r="N1110" s="19">
        <v>10</v>
      </c>
      <c r="O1110" s="8">
        <v>10</v>
      </c>
      <c r="P1110" s="8">
        <v>0</v>
      </c>
      <c r="Q1110" s="19">
        <v>1</v>
      </c>
      <c r="R1110" s="19">
        <v>398</v>
      </c>
      <c r="S1110" s="8">
        <v>1648</v>
      </c>
      <c r="T1110" s="8">
        <v>1</v>
      </c>
      <c r="U1110" s="29">
        <v>38</v>
      </c>
      <c r="V1110" s="19">
        <v>133</v>
      </c>
      <c r="W1110" s="19" t="s">
        <v>4623</v>
      </c>
      <c r="X1110" s="8" t="s">
        <v>4624</v>
      </c>
      <c r="Y1110" s="8"/>
    </row>
    <row r="1111" ht="85.5" spans="1:25">
      <c r="A1111" s="5">
        <v>1106</v>
      </c>
      <c r="B1111" s="8" t="s">
        <v>2195</v>
      </c>
      <c r="C1111" s="8" t="s">
        <v>4625</v>
      </c>
      <c r="D1111" s="8" t="s">
        <v>4626</v>
      </c>
      <c r="E1111" s="8" t="s">
        <v>4610</v>
      </c>
      <c r="F1111" s="8" t="s">
        <v>4611</v>
      </c>
      <c r="G1111" s="19" t="s">
        <v>4627</v>
      </c>
      <c r="H1111" s="19" t="s">
        <v>196</v>
      </c>
      <c r="I1111" s="21" t="s">
        <v>4628</v>
      </c>
      <c r="J1111" s="19">
        <v>202304</v>
      </c>
      <c r="K1111" s="29">
        <v>202312</v>
      </c>
      <c r="L1111" s="63" t="s">
        <v>4629</v>
      </c>
      <c r="M1111" s="19" t="s">
        <v>4630</v>
      </c>
      <c r="N1111" s="19">
        <v>230</v>
      </c>
      <c r="O1111" s="8">
        <v>180</v>
      </c>
      <c r="P1111" s="8">
        <v>50</v>
      </c>
      <c r="Q1111" s="19">
        <v>1</v>
      </c>
      <c r="R1111" s="19">
        <v>125</v>
      </c>
      <c r="S1111" s="8">
        <v>536</v>
      </c>
      <c r="T1111" s="8">
        <v>1</v>
      </c>
      <c r="U1111" s="29">
        <v>15</v>
      </c>
      <c r="V1111" s="19">
        <v>68</v>
      </c>
      <c r="W1111" s="19" t="s">
        <v>4631</v>
      </c>
      <c r="X1111" s="8" t="s">
        <v>4632</v>
      </c>
      <c r="Y1111" s="8"/>
    </row>
    <row r="1112" ht="99.75" spans="1:25">
      <c r="A1112" s="5">
        <v>1107</v>
      </c>
      <c r="B1112" s="8" t="s">
        <v>2165</v>
      </c>
      <c r="C1112" s="8" t="s">
        <v>2183</v>
      </c>
      <c r="D1112" s="8" t="s">
        <v>4633</v>
      </c>
      <c r="E1112" s="8" t="s">
        <v>4610</v>
      </c>
      <c r="F1112" s="8" t="s">
        <v>4611</v>
      </c>
      <c r="G1112" s="16" t="s">
        <v>4634</v>
      </c>
      <c r="H1112" s="16" t="s">
        <v>196</v>
      </c>
      <c r="I1112" s="21" t="s">
        <v>4635</v>
      </c>
      <c r="J1112" s="16">
        <v>202305</v>
      </c>
      <c r="K1112" s="16">
        <v>202312</v>
      </c>
      <c r="L1112" s="63" t="s">
        <v>4636</v>
      </c>
      <c r="M1112" s="16" t="s">
        <v>4637</v>
      </c>
      <c r="N1112" s="16">
        <v>53</v>
      </c>
      <c r="O1112" s="8">
        <v>45</v>
      </c>
      <c r="P1112" s="8">
        <v>8</v>
      </c>
      <c r="Q1112" s="16">
        <v>1</v>
      </c>
      <c r="R1112" s="16">
        <v>115</v>
      </c>
      <c r="S1112" s="8">
        <v>469</v>
      </c>
      <c r="T1112" s="8">
        <v>1</v>
      </c>
      <c r="U1112" s="16">
        <v>17</v>
      </c>
      <c r="V1112" s="16">
        <v>78</v>
      </c>
      <c r="W1112" s="16" t="s">
        <v>4638</v>
      </c>
      <c r="X1112" s="8" t="s">
        <v>4639</v>
      </c>
      <c r="Y1112" s="8"/>
    </row>
    <row r="1113" ht="99.75" spans="1:25">
      <c r="A1113" s="5">
        <v>1108</v>
      </c>
      <c r="B1113" s="8" t="s">
        <v>2165</v>
      </c>
      <c r="C1113" s="8" t="s">
        <v>1485</v>
      </c>
      <c r="D1113" s="8" t="s">
        <v>4609</v>
      </c>
      <c r="E1113" s="8" t="s">
        <v>4610</v>
      </c>
      <c r="F1113" s="8" t="s">
        <v>4640</v>
      </c>
      <c r="G1113" s="19" t="s">
        <v>4641</v>
      </c>
      <c r="H1113" s="19" t="s">
        <v>196</v>
      </c>
      <c r="I1113" s="21" t="s">
        <v>4642</v>
      </c>
      <c r="J1113" s="8">
        <v>202301</v>
      </c>
      <c r="K1113" s="8">
        <v>202310</v>
      </c>
      <c r="L1113" s="63" t="s">
        <v>4643</v>
      </c>
      <c r="M1113" s="19" t="s">
        <v>4644</v>
      </c>
      <c r="N1113" s="19">
        <v>10</v>
      </c>
      <c r="O1113" s="8">
        <v>9</v>
      </c>
      <c r="P1113" s="8">
        <v>1</v>
      </c>
      <c r="Q1113" s="16">
        <v>1</v>
      </c>
      <c r="R1113" s="19">
        <v>523</v>
      </c>
      <c r="S1113" s="8">
        <v>1900</v>
      </c>
      <c r="T1113" s="16">
        <v>1</v>
      </c>
      <c r="U1113" s="29">
        <v>46</v>
      </c>
      <c r="V1113" s="19">
        <v>121</v>
      </c>
      <c r="W1113" s="19" t="s">
        <v>4645</v>
      </c>
      <c r="X1113" s="8" t="s">
        <v>4646</v>
      </c>
      <c r="Y1113" s="8"/>
    </row>
    <row r="1114" ht="85.5" spans="1:25">
      <c r="A1114" s="5">
        <v>1109</v>
      </c>
      <c r="B1114" s="8" t="s">
        <v>2195</v>
      </c>
      <c r="C1114" s="8" t="s">
        <v>4647</v>
      </c>
      <c r="D1114" s="8" t="s">
        <v>165</v>
      </c>
      <c r="E1114" s="8" t="s">
        <v>4610</v>
      </c>
      <c r="F1114" s="8" t="s">
        <v>4640</v>
      </c>
      <c r="G1114" s="19" t="s">
        <v>4648</v>
      </c>
      <c r="H1114" s="19" t="s">
        <v>38</v>
      </c>
      <c r="I1114" s="21" t="s">
        <v>4649</v>
      </c>
      <c r="J1114" s="8">
        <v>202301</v>
      </c>
      <c r="K1114" s="8">
        <v>202310</v>
      </c>
      <c r="L1114" s="63" t="s">
        <v>4650</v>
      </c>
      <c r="M1114" s="19" t="s">
        <v>4651</v>
      </c>
      <c r="N1114" s="19">
        <v>10</v>
      </c>
      <c r="O1114" s="8">
        <v>5</v>
      </c>
      <c r="P1114" s="8">
        <v>5</v>
      </c>
      <c r="Q1114" s="16">
        <v>1</v>
      </c>
      <c r="R1114" s="19">
        <v>285</v>
      </c>
      <c r="S1114" s="8">
        <v>860</v>
      </c>
      <c r="T1114" s="16">
        <v>1</v>
      </c>
      <c r="U1114" s="29">
        <v>46</v>
      </c>
      <c r="V1114" s="19">
        <v>121</v>
      </c>
      <c r="W1114" s="19" t="s">
        <v>4652</v>
      </c>
      <c r="X1114" s="8" t="s">
        <v>4653</v>
      </c>
      <c r="Y1114" s="8"/>
    </row>
    <row r="1115" ht="99.75" spans="1:25">
      <c r="A1115" s="5">
        <v>1110</v>
      </c>
      <c r="B1115" s="8" t="s">
        <v>2195</v>
      </c>
      <c r="C1115" s="8" t="s">
        <v>4625</v>
      </c>
      <c r="D1115" s="8" t="s">
        <v>4626</v>
      </c>
      <c r="E1115" s="8" t="s">
        <v>4610</v>
      </c>
      <c r="F1115" s="8" t="s">
        <v>4640</v>
      </c>
      <c r="G1115" s="19" t="s">
        <v>4654</v>
      </c>
      <c r="H1115" s="19" t="s">
        <v>196</v>
      </c>
      <c r="I1115" s="21" t="s">
        <v>4655</v>
      </c>
      <c r="J1115" s="19">
        <v>202303</v>
      </c>
      <c r="K1115" s="29">
        <v>202309</v>
      </c>
      <c r="L1115" s="63" t="s">
        <v>4650</v>
      </c>
      <c r="M1115" s="19" t="s">
        <v>4656</v>
      </c>
      <c r="N1115" s="19">
        <v>15</v>
      </c>
      <c r="O1115" s="8">
        <v>10</v>
      </c>
      <c r="P1115" s="8">
        <v>5</v>
      </c>
      <c r="Q1115" s="16">
        <v>1</v>
      </c>
      <c r="R1115" s="19">
        <v>523</v>
      </c>
      <c r="S1115" s="8">
        <v>1900</v>
      </c>
      <c r="T1115" s="16">
        <v>1</v>
      </c>
      <c r="U1115" s="29">
        <v>46</v>
      </c>
      <c r="V1115" s="19">
        <v>121</v>
      </c>
      <c r="W1115" s="19" t="s">
        <v>4657</v>
      </c>
      <c r="X1115" s="8" t="s">
        <v>4658</v>
      </c>
      <c r="Y1115" s="8"/>
    </row>
    <row r="1116" ht="71.25" spans="1:25">
      <c r="A1116" s="5">
        <v>1111</v>
      </c>
      <c r="B1116" s="8" t="s">
        <v>2195</v>
      </c>
      <c r="C1116" s="8" t="s">
        <v>4625</v>
      </c>
      <c r="D1116" s="8" t="s">
        <v>4626</v>
      </c>
      <c r="E1116" s="8" t="s">
        <v>4610</v>
      </c>
      <c r="F1116" s="8" t="s">
        <v>4640</v>
      </c>
      <c r="G1116" s="19" t="s">
        <v>4659</v>
      </c>
      <c r="H1116" s="19" t="s">
        <v>38</v>
      </c>
      <c r="I1116" s="21" t="s">
        <v>4660</v>
      </c>
      <c r="J1116" s="19">
        <v>202303</v>
      </c>
      <c r="K1116" s="29">
        <v>202306</v>
      </c>
      <c r="L1116" s="63" t="s">
        <v>4650</v>
      </c>
      <c r="M1116" s="19" t="s">
        <v>4661</v>
      </c>
      <c r="N1116" s="19">
        <v>17</v>
      </c>
      <c r="O1116" s="8">
        <v>10</v>
      </c>
      <c r="P1116" s="8">
        <v>7</v>
      </c>
      <c r="Q1116" s="19">
        <v>1</v>
      </c>
      <c r="R1116" s="19">
        <v>25</v>
      </c>
      <c r="S1116" s="8">
        <v>105</v>
      </c>
      <c r="T1116" s="16">
        <v>1</v>
      </c>
      <c r="U1116" s="29">
        <v>1</v>
      </c>
      <c r="V1116" s="19">
        <v>1</v>
      </c>
      <c r="W1116" s="19" t="s">
        <v>4662</v>
      </c>
      <c r="X1116" s="8" t="s">
        <v>4663</v>
      </c>
      <c r="Y1116" s="8"/>
    </row>
    <row r="1117" ht="71.25" spans="1:25">
      <c r="A1117" s="5">
        <v>1112</v>
      </c>
      <c r="B1117" s="8" t="s">
        <v>2165</v>
      </c>
      <c r="C1117" s="8" t="s">
        <v>2183</v>
      </c>
      <c r="D1117" s="8" t="s">
        <v>4633</v>
      </c>
      <c r="E1117" s="8" t="s">
        <v>4610</v>
      </c>
      <c r="F1117" s="8" t="s">
        <v>4640</v>
      </c>
      <c r="G1117" s="19" t="s">
        <v>4664</v>
      </c>
      <c r="H1117" s="9" t="s">
        <v>79</v>
      </c>
      <c r="I1117" s="21" t="s">
        <v>4665</v>
      </c>
      <c r="J1117" s="19">
        <v>202306</v>
      </c>
      <c r="K1117" s="29">
        <v>202311</v>
      </c>
      <c r="L1117" s="63" t="s">
        <v>4666</v>
      </c>
      <c r="M1117" s="19" t="s">
        <v>4667</v>
      </c>
      <c r="N1117" s="19">
        <v>8</v>
      </c>
      <c r="O1117" s="8">
        <v>5</v>
      </c>
      <c r="P1117" s="8">
        <v>3</v>
      </c>
      <c r="Q1117" s="19">
        <v>1</v>
      </c>
      <c r="R1117" s="19">
        <v>26</v>
      </c>
      <c r="S1117" s="8">
        <v>135</v>
      </c>
      <c r="T1117" s="16">
        <v>1</v>
      </c>
      <c r="U1117" s="29">
        <v>3</v>
      </c>
      <c r="V1117" s="19">
        <v>9</v>
      </c>
      <c r="W1117" s="19" t="s">
        <v>4668</v>
      </c>
      <c r="X1117" s="8" t="s">
        <v>4632</v>
      </c>
      <c r="Y1117" s="8"/>
    </row>
    <row r="1118" ht="57" spans="1:25">
      <c r="A1118" s="5">
        <v>1113</v>
      </c>
      <c r="B1118" s="8" t="s">
        <v>2165</v>
      </c>
      <c r="C1118" s="7" t="s">
        <v>1485</v>
      </c>
      <c r="D1118" s="7" t="s">
        <v>4669</v>
      </c>
      <c r="E1118" s="8" t="s">
        <v>4610</v>
      </c>
      <c r="F1118" s="8" t="s">
        <v>4670</v>
      </c>
      <c r="G1118" s="19" t="s">
        <v>4671</v>
      </c>
      <c r="H1118" s="19" t="s">
        <v>196</v>
      </c>
      <c r="I1118" s="7" t="s">
        <v>4672</v>
      </c>
      <c r="J1118" s="7">
        <v>202304</v>
      </c>
      <c r="K1118" s="7">
        <v>202311</v>
      </c>
      <c r="L1118" s="64" t="s">
        <v>4673</v>
      </c>
      <c r="M1118" s="19" t="s">
        <v>4674</v>
      </c>
      <c r="N1118" s="19">
        <v>18</v>
      </c>
      <c r="O1118" s="7">
        <v>15</v>
      </c>
      <c r="P1118" s="7">
        <v>3</v>
      </c>
      <c r="Q1118" s="16">
        <v>1</v>
      </c>
      <c r="R1118" s="19">
        <v>30</v>
      </c>
      <c r="S1118" s="7">
        <v>109</v>
      </c>
      <c r="T1118" s="16">
        <v>1</v>
      </c>
      <c r="U1118" s="19">
        <v>63</v>
      </c>
      <c r="V1118" s="19">
        <v>192</v>
      </c>
      <c r="W1118" s="19" t="s">
        <v>4675</v>
      </c>
      <c r="X1118" s="7" t="s">
        <v>4676</v>
      </c>
      <c r="Y1118" s="8"/>
    </row>
    <row r="1119" ht="57" spans="1:25">
      <c r="A1119" s="5">
        <v>1114</v>
      </c>
      <c r="B1119" s="8" t="s">
        <v>2165</v>
      </c>
      <c r="C1119" s="7" t="s">
        <v>1485</v>
      </c>
      <c r="D1119" s="7" t="s">
        <v>4669</v>
      </c>
      <c r="E1119" s="8" t="s">
        <v>4610</v>
      </c>
      <c r="F1119" s="8" t="s">
        <v>4670</v>
      </c>
      <c r="G1119" s="7" t="s">
        <v>4677</v>
      </c>
      <c r="H1119" s="19" t="s">
        <v>196</v>
      </c>
      <c r="I1119" s="23" t="s">
        <v>4678</v>
      </c>
      <c r="J1119" s="7">
        <v>202303</v>
      </c>
      <c r="K1119" s="7">
        <v>202310</v>
      </c>
      <c r="L1119" s="64" t="s">
        <v>4673</v>
      </c>
      <c r="M1119" s="19" t="s">
        <v>4679</v>
      </c>
      <c r="N1119" s="19">
        <v>69.7</v>
      </c>
      <c r="O1119" s="7">
        <v>39</v>
      </c>
      <c r="P1119" s="7">
        <v>30.7</v>
      </c>
      <c r="Q1119" s="16">
        <v>1</v>
      </c>
      <c r="R1119" s="19">
        <v>50</v>
      </c>
      <c r="S1119" s="7">
        <v>140</v>
      </c>
      <c r="T1119" s="16">
        <v>1</v>
      </c>
      <c r="U1119" s="19">
        <v>63</v>
      </c>
      <c r="V1119" s="19">
        <v>192</v>
      </c>
      <c r="W1119" s="7" t="s">
        <v>4680</v>
      </c>
      <c r="X1119" s="7" t="s">
        <v>4676</v>
      </c>
      <c r="Y1119" s="8"/>
    </row>
    <row r="1120" ht="57" spans="1:25">
      <c r="A1120" s="5">
        <v>1115</v>
      </c>
      <c r="B1120" s="8" t="s">
        <v>2165</v>
      </c>
      <c r="C1120" s="7" t="s">
        <v>1485</v>
      </c>
      <c r="D1120" s="7" t="s">
        <v>4669</v>
      </c>
      <c r="E1120" s="8" t="s">
        <v>4610</v>
      </c>
      <c r="F1120" s="8" t="s">
        <v>4670</v>
      </c>
      <c r="G1120" s="19" t="s">
        <v>4681</v>
      </c>
      <c r="H1120" s="19" t="s">
        <v>196</v>
      </c>
      <c r="I1120" s="23" t="s">
        <v>4678</v>
      </c>
      <c r="J1120" s="7">
        <v>2023.02</v>
      </c>
      <c r="K1120" s="7">
        <v>2023.12</v>
      </c>
      <c r="L1120" s="64" t="s">
        <v>4673</v>
      </c>
      <c r="M1120" s="19" t="s">
        <v>4682</v>
      </c>
      <c r="N1120" s="19">
        <v>41</v>
      </c>
      <c r="O1120" s="7">
        <v>25</v>
      </c>
      <c r="P1120" s="7">
        <v>16</v>
      </c>
      <c r="Q1120" s="16">
        <v>1</v>
      </c>
      <c r="R1120" s="19">
        <v>70</v>
      </c>
      <c r="S1120" s="7">
        <v>150</v>
      </c>
      <c r="T1120" s="16">
        <v>1</v>
      </c>
      <c r="U1120" s="19">
        <v>63</v>
      </c>
      <c r="V1120" s="19">
        <v>192</v>
      </c>
      <c r="W1120" s="19" t="s">
        <v>4683</v>
      </c>
      <c r="X1120" s="7" t="s">
        <v>4676</v>
      </c>
      <c r="Y1120" s="8"/>
    </row>
    <row r="1121" ht="42.75" spans="1:25">
      <c r="A1121" s="5">
        <v>1116</v>
      </c>
      <c r="B1121" s="8" t="s">
        <v>2165</v>
      </c>
      <c r="C1121" s="7" t="s">
        <v>1485</v>
      </c>
      <c r="D1121" s="7" t="s">
        <v>4684</v>
      </c>
      <c r="E1121" s="8" t="s">
        <v>4610</v>
      </c>
      <c r="F1121" s="8" t="s">
        <v>4670</v>
      </c>
      <c r="G1121" s="19" t="s">
        <v>4685</v>
      </c>
      <c r="H1121" s="19" t="s">
        <v>38</v>
      </c>
      <c r="I1121" s="23" t="s">
        <v>4678</v>
      </c>
      <c r="J1121" s="19">
        <v>202302</v>
      </c>
      <c r="K1121" s="19">
        <v>202312</v>
      </c>
      <c r="L1121" s="64" t="s">
        <v>4673</v>
      </c>
      <c r="M1121" s="19" t="s">
        <v>4686</v>
      </c>
      <c r="N1121" s="19">
        <v>55</v>
      </c>
      <c r="O1121" s="7">
        <v>40</v>
      </c>
      <c r="P1121" s="7">
        <v>15</v>
      </c>
      <c r="Q1121" s="16">
        <v>1</v>
      </c>
      <c r="R1121" s="19">
        <v>550</v>
      </c>
      <c r="S1121" s="7">
        <v>2022</v>
      </c>
      <c r="T1121" s="16">
        <v>1</v>
      </c>
      <c r="U1121" s="19">
        <v>63</v>
      </c>
      <c r="V1121" s="19">
        <v>192</v>
      </c>
      <c r="W1121" s="19" t="s">
        <v>4687</v>
      </c>
      <c r="X1121" s="7" t="s">
        <v>4688</v>
      </c>
      <c r="Y1121" s="8"/>
    </row>
    <row r="1122" ht="42.75" spans="1:25">
      <c r="A1122" s="5">
        <v>1117</v>
      </c>
      <c r="B1122" s="8" t="s">
        <v>2165</v>
      </c>
      <c r="C1122" s="7" t="s">
        <v>1485</v>
      </c>
      <c r="D1122" s="7" t="s">
        <v>4684</v>
      </c>
      <c r="E1122" s="8" t="s">
        <v>4610</v>
      </c>
      <c r="F1122" s="8" t="s">
        <v>4670</v>
      </c>
      <c r="G1122" s="19" t="s">
        <v>4689</v>
      </c>
      <c r="H1122" s="19" t="s">
        <v>196</v>
      </c>
      <c r="I1122" s="23" t="s">
        <v>4678</v>
      </c>
      <c r="J1122" s="19">
        <v>202305</v>
      </c>
      <c r="K1122" s="19">
        <v>202312</v>
      </c>
      <c r="L1122" s="64" t="s">
        <v>4673</v>
      </c>
      <c r="M1122" s="19" t="s">
        <v>4690</v>
      </c>
      <c r="N1122" s="19">
        <v>35</v>
      </c>
      <c r="O1122" s="7">
        <v>25</v>
      </c>
      <c r="P1122" s="7">
        <v>10</v>
      </c>
      <c r="Q1122" s="16">
        <v>1</v>
      </c>
      <c r="R1122" s="19">
        <v>180</v>
      </c>
      <c r="S1122" s="7">
        <v>735</v>
      </c>
      <c r="T1122" s="16">
        <v>1</v>
      </c>
      <c r="U1122" s="19">
        <v>63</v>
      </c>
      <c r="V1122" s="19">
        <v>192</v>
      </c>
      <c r="W1122" s="19" t="s">
        <v>4687</v>
      </c>
      <c r="X1122" s="7" t="s">
        <v>4691</v>
      </c>
      <c r="Y1122" s="8"/>
    </row>
    <row r="1123" ht="71.25" spans="1:25">
      <c r="A1123" s="5">
        <v>1118</v>
      </c>
      <c r="B1123" s="8" t="s">
        <v>2165</v>
      </c>
      <c r="C1123" s="8" t="s">
        <v>2183</v>
      </c>
      <c r="D1123" s="8" t="s">
        <v>4633</v>
      </c>
      <c r="E1123" s="8" t="s">
        <v>4610</v>
      </c>
      <c r="F1123" s="8" t="s">
        <v>4670</v>
      </c>
      <c r="G1123" s="8" t="s">
        <v>4692</v>
      </c>
      <c r="H1123" s="19" t="s">
        <v>38</v>
      </c>
      <c r="I1123" s="7" t="s">
        <v>4693</v>
      </c>
      <c r="J1123" s="19">
        <v>202309</v>
      </c>
      <c r="K1123" s="19">
        <v>202312</v>
      </c>
      <c r="L1123" s="64" t="s">
        <v>4694</v>
      </c>
      <c r="M1123" s="8" t="s">
        <v>4695</v>
      </c>
      <c r="N1123" s="19">
        <v>16</v>
      </c>
      <c r="O1123" s="7">
        <v>16</v>
      </c>
      <c r="P1123" s="7">
        <v>0</v>
      </c>
      <c r="Q1123" s="16">
        <v>1</v>
      </c>
      <c r="R1123" s="19">
        <v>103</v>
      </c>
      <c r="S1123" s="7">
        <v>701</v>
      </c>
      <c r="T1123" s="16">
        <v>1</v>
      </c>
      <c r="U1123" s="19">
        <v>15</v>
      </c>
      <c r="V1123" s="19">
        <v>48</v>
      </c>
      <c r="W1123" s="7" t="s">
        <v>4696</v>
      </c>
      <c r="X1123" s="7" t="s">
        <v>4697</v>
      </c>
      <c r="Y1123" s="8"/>
    </row>
    <row r="1124" ht="71.25" spans="1:25">
      <c r="A1124" s="5">
        <v>1119</v>
      </c>
      <c r="B1124" s="8" t="s">
        <v>2165</v>
      </c>
      <c r="C1124" s="8" t="s">
        <v>2183</v>
      </c>
      <c r="D1124" s="8" t="s">
        <v>4633</v>
      </c>
      <c r="E1124" s="8" t="s">
        <v>4610</v>
      </c>
      <c r="F1124" s="8" t="s">
        <v>4670</v>
      </c>
      <c r="G1124" s="7" t="s">
        <v>4698</v>
      </c>
      <c r="H1124" s="19" t="s">
        <v>196</v>
      </c>
      <c r="I1124" s="23" t="s">
        <v>4699</v>
      </c>
      <c r="J1124" s="19">
        <v>202301</v>
      </c>
      <c r="K1124" s="19">
        <v>202312</v>
      </c>
      <c r="L1124" s="64" t="s">
        <v>4694</v>
      </c>
      <c r="M1124" s="7" t="s">
        <v>4700</v>
      </c>
      <c r="N1124" s="19">
        <v>32</v>
      </c>
      <c r="O1124" s="7">
        <v>32</v>
      </c>
      <c r="P1124" s="7">
        <v>0</v>
      </c>
      <c r="Q1124" s="16">
        <v>1</v>
      </c>
      <c r="R1124" s="19">
        <v>123</v>
      </c>
      <c r="S1124" s="7">
        <v>477</v>
      </c>
      <c r="T1124" s="16">
        <v>1</v>
      </c>
      <c r="U1124" s="19">
        <v>7</v>
      </c>
      <c r="V1124" s="19">
        <v>29</v>
      </c>
      <c r="W1124" s="19" t="s">
        <v>4701</v>
      </c>
      <c r="X1124" s="7" t="s">
        <v>4702</v>
      </c>
      <c r="Y1124" s="8"/>
    </row>
    <row r="1125" ht="42.75" spans="1:25">
      <c r="A1125" s="5">
        <v>1120</v>
      </c>
      <c r="B1125" s="8" t="s">
        <v>2195</v>
      </c>
      <c r="C1125" s="8" t="s">
        <v>4625</v>
      </c>
      <c r="D1125" s="7" t="s">
        <v>4626</v>
      </c>
      <c r="E1125" s="8" t="s">
        <v>4610</v>
      </c>
      <c r="F1125" s="8" t="s">
        <v>4670</v>
      </c>
      <c r="G1125" s="7" t="s">
        <v>4703</v>
      </c>
      <c r="H1125" s="19" t="s">
        <v>38</v>
      </c>
      <c r="I1125" s="23" t="s">
        <v>4704</v>
      </c>
      <c r="J1125" s="19">
        <v>202306</v>
      </c>
      <c r="K1125" s="19">
        <v>202312</v>
      </c>
      <c r="L1125" s="64" t="s">
        <v>4705</v>
      </c>
      <c r="M1125" s="7" t="s">
        <v>4706</v>
      </c>
      <c r="N1125" s="19">
        <v>105</v>
      </c>
      <c r="O1125" s="7">
        <v>102</v>
      </c>
      <c r="P1125" s="7">
        <v>3</v>
      </c>
      <c r="Q1125" s="16">
        <v>1</v>
      </c>
      <c r="R1125" s="19">
        <v>83</v>
      </c>
      <c r="S1125" s="7">
        <v>369</v>
      </c>
      <c r="T1125" s="16">
        <v>1</v>
      </c>
      <c r="U1125" s="19">
        <v>11</v>
      </c>
      <c r="V1125" s="19">
        <v>28</v>
      </c>
      <c r="W1125" s="19" t="s">
        <v>4707</v>
      </c>
      <c r="X1125" s="7" t="s">
        <v>4632</v>
      </c>
      <c r="Y1125" s="8"/>
    </row>
    <row r="1126" ht="71.25" spans="1:25">
      <c r="A1126" s="5">
        <v>1121</v>
      </c>
      <c r="B1126" s="8" t="s">
        <v>2165</v>
      </c>
      <c r="C1126" s="8" t="s">
        <v>2183</v>
      </c>
      <c r="D1126" s="7" t="s">
        <v>4633</v>
      </c>
      <c r="E1126" s="8" t="s">
        <v>4610</v>
      </c>
      <c r="F1126" s="8" t="s">
        <v>4670</v>
      </c>
      <c r="G1126" s="7" t="s">
        <v>4708</v>
      </c>
      <c r="H1126" s="19" t="s">
        <v>196</v>
      </c>
      <c r="I1126" s="23" t="s">
        <v>4709</v>
      </c>
      <c r="J1126" s="19">
        <v>2023.3</v>
      </c>
      <c r="K1126" s="19">
        <v>2023.12</v>
      </c>
      <c r="L1126" s="64" t="s">
        <v>4710</v>
      </c>
      <c r="M1126" s="7" t="s">
        <v>4711</v>
      </c>
      <c r="N1126" s="19">
        <v>13</v>
      </c>
      <c r="O1126" s="7">
        <v>12</v>
      </c>
      <c r="P1126" s="7">
        <v>1</v>
      </c>
      <c r="Q1126" s="16">
        <v>1</v>
      </c>
      <c r="R1126" s="19">
        <v>550</v>
      </c>
      <c r="S1126" s="7">
        <v>2022</v>
      </c>
      <c r="T1126" s="16">
        <v>1</v>
      </c>
      <c r="U1126" s="19">
        <v>63</v>
      </c>
      <c r="V1126" s="19">
        <v>192</v>
      </c>
      <c r="W1126" s="19" t="s">
        <v>4712</v>
      </c>
      <c r="X1126" s="8" t="s">
        <v>4713</v>
      </c>
      <c r="Y1126" s="8"/>
    </row>
    <row r="1127" ht="114" spans="1:25">
      <c r="A1127" s="5">
        <v>1122</v>
      </c>
      <c r="B1127" s="8" t="s">
        <v>2165</v>
      </c>
      <c r="C1127" s="7" t="s">
        <v>1485</v>
      </c>
      <c r="D1127" s="7" t="s">
        <v>4684</v>
      </c>
      <c r="E1127" s="8" t="s">
        <v>4610</v>
      </c>
      <c r="F1127" s="7" t="s">
        <v>4714</v>
      </c>
      <c r="G1127" s="19" t="s">
        <v>4715</v>
      </c>
      <c r="H1127" s="19" t="s">
        <v>196</v>
      </c>
      <c r="I1127" s="21" t="s">
        <v>4716</v>
      </c>
      <c r="J1127" s="19">
        <v>202302</v>
      </c>
      <c r="K1127" s="19">
        <v>202312</v>
      </c>
      <c r="L1127" s="64" t="s">
        <v>4717</v>
      </c>
      <c r="M1127" s="16" t="s">
        <v>4718</v>
      </c>
      <c r="N1127" s="19">
        <v>30</v>
      </c>
      <c r="O1127" s="7">
        <v>25</v>
      </c>
      <c r="P1127" s="7">
        <v>5</v>
      </c>
      <c r="Q1127" s="19">
        <v>1</v>
      </c>
      <c r="R1127" s="19">
        <v>256</v>
      </c>
      <c r="S1127" s="7">
        <v>1246</v>
      </c>
      <c r="T1127" s="7">
        <v>1</v>
      </c>
      <c r="U1127" s="19">
        <v>37</v>
      </c>
      <c r="V1127" s="19">
        <v>121</v>
      </c>
      <c r="W1127" s="19" t="s">
        <v>4719</v>
      </c>
      <c r="X1127" s="7" t="s">
        <v>4720</v>
      </c>
      <c r="Y1127" s="8"/>
    </row>
    <row r="1128" ht="128.25" spans="1:25">
      <c r="A1128" s="5">
        <v>1123</v>
      </c>
      <c r="B1128" s="8" t="s">
        <v>2195</v>
      </c>
      <c r="C1128" s="8" t="s">
        <v>4625</v>
      </c>
      <c r="D1128" s="8" t="s">
        <v>4626</v>
      </c>
      <c r="E1128" s="8" t="s">
        <v>4610</v>
      </c>
      <c r="F1128" s="7" t="s">
        <v>4714</v>
      </c>
      <c r="G1128" s="19" t="s">
        <v>4721</v>
      </c>
      <c r="H1128" s="19" t="s">
        <v>38</v>
      </c>
      <c r="I1128" s="21" t="s">
        <v>4722</v>
      </c>
      <c r="J1128" s="8">
        <v>202301</v>
      </c>
      <c r="K1128" s="8">
        <v>202312</v>
      </c>
      <c r="L1128" s="63" t="s">
        <v>4723</v>
      </c>
      <c r="M1128" s="19" t="s">
        <v>4724</v>
      </c>
      <c r="N1128" s="19">
        <v>80</v>
      </c>
      <c r="O1128" s="8">
        <v>50</v>
      </c>
      <c r="P1128" s="8">
        <v>30</v>
      </c>
      <c r="Q1128" s="19">
        <v>1</v>
      </c>
      <c r="R1128" s="19">
        <v>54</v>
      </c>
      <c r="S1128" s="8">
        <v>195</v>
      </c>
      <c r="T1128" s="8">
        <v>1</v>
      </c>
      <c r="U1128" s="29">
        <v>3</v>
      </c>
      <c r="V1128" s="19">
        <v>9</v>
      </c>
      <c r="W1128" s="19" t="s">
        <v>4725</v>
      </c>
      <c r="X1128" s="8" t="s">
        <v>4632</v>
      </c>
      <c r="Y1128" s="8"/>
    </row>
    <row r="1129" ht="114" spans="1:25">
      <c r="A1129" s="5">
        <v>1124</v>
      </c>
      <c r="B1129" s="8" t="s">
        <v>2165</v>
      </c>
      <c r="C1129" s="8" t="s">
        <v>2183</v>
      </c>
      <c r="D1129" s="8" t="s">
        <v>4633</v>
      </c>
      <c r="E1129" s="8" t="s">
        <v>4610</v>
      </c>
      <c r="F1129" s="7" t="s">
        <v>4714</v>
      </c>
      <c r="G1129" s="16" t="s">
        <v>4726</v>
      </c>
      <c r="H1129" s="16" t="s">
        <v>616</v>
      </c>
      <c r="I1129" s="21" t="s">
        <v>4727</v>
      </c>
      <c r="J1129" s="16">
        <v>202303</v>
      </c>
      <c r="K1129" s="16">
        <v>202307</v>
      </c>
      <c r="L1129" s="63" t="s">
        <v>4728</v>
      </c>
      <c r="M1129" s="16" t="s">
        <v>4729</v>
      </c>
      <c r="N1129" s="16">
        <v>20</v>
      </c>
      <c r="O1129" s="8">
        <v>15</v>
      </c>
      <c r="P1129" s="8">
        <v>5</v>
      </c>
      <c r="Q1129" s="16">
        <v>1</v>
      </c>
      <c r="R1129" s="16">
        <v>29</v>
      </c>
      <c r="S1129" s="8">
        <v>95</v>
      </c>
      <c r="T1129" s="8">
        <v>1</v>
      </c>
      <c r="U1129" s="16">
        <v>3</v>
      </c>
      <c r="V1129" s="16">
        <v>9</v>
      </c>
      <c r="W1129" s="16" t="s">
        <v>4730</v>
      </c>
      <c r="X1129" s="8" t="s">
        <v>4639</v>
      </c>
      <c r="Y1129" s="8"/>
    </row>
    <row r="1130" ht="85.5" spans="1:25">
      <c r="A1130" s="5">
        <v>1125</v>
      </c>
      <c r="B1130" s="8" t="s">
        <v>2165</v>
      </c>
      <c r="C1130" s="8" t="s">
        <v>2183</v>
      </c>
      <c r="D1130" s="8" t="s">
        <v>4633</v>
      </c>
      <c r="E1130" s="8" t="s">
        <v>4610</v>
      </c>
      <c r="F1130" s="7" t="s">
        <v>4714</v>
      </c>
      <c r="G1130" s="16" t="s">
        <v>4731</v>
      </c>
      <c r="H1130" s="16" t="s">
        <v>38</v>
      </c>
      <c r="I1130" s="21" t="s">
        <v>4732</v>
      </c>
      <c r="J1130" s="16">
        <v>202303</v>
      </c>
      <c r="K1130" s="16">
        <v>202310</v>
      </c>
      <c r="L1130" s="63" t="s">
        <v>4728</v>
      </c>
      <c r="M1130" s="16" t="s">
        <v>4733</v>
      </c>
      <c r="N1130" s="16">
        <v>20</v>
      </c>
      <c r="O1130" s="8">
        <v>15</v>
      </c>
      <c r="P1130" s="8">
        <v>5</v>
      </c>
      <c r="Q1130" s="16">
        <v>1</v>
      </c>
      <c r="R1130" s="16">
        <v>68</v>
      </c>
      <c r="S1130" s="8">
        <v>276</v>
      </c>
      <c r="T1130" s="8">
        <v>1</v>
      </c>
      <c r="U1130" s="16">
        <v>13</v>
      </c>
      <c r="V1130" s="16">
        <v>48</v>
      </c>
      <c r="W1130" s="16" t="s">
        <v>4734</v>
      </c>
      <c r="X1130" s="7" t="s">
        <v>4735</v>
      </c>
      <c r="Y1130" s="8"/>
    </row>
    <row r="1131" ht="85.5" spans="1:25">
      <c r="A1131" s="5">
        <v>1126</v>
      </c>
      <c r="B1131" s="8" t="s">
        <v>2195</v>
      </c>
      <c r="C1131" s="7" t="s">
        <v>4647</v>
      </c>
      <c r="D1131" s="7" t="s">
        <v>165</v>
      </c>
      <c r="E1131" s="8" t="s">
        <v>4610</v>
      </c>
      <c r="F1131" s="7" t="s">
        <v>4736</v>
      </c>
      <c r="G1131" s="19" t="s">
        <v>4737</v>
      </c>
      <c r="H1131" s="19" t="s">
        <v>196</v>
      </c>
      <c r="I1131" s="21" t="s">
        <v>4738</v>
      </c>
      <c r="J1131" s="8">
        <v>202304</v>
      </c>
      <c r="K1131" s="8">
        <v>202312</v>
      </c>
      <c r="L1131" s="63" t="s">
        <v>4739</v>
      </c>
      <c r="M1131" s="19" t="s">
        <v>4740</v>
      </c>
      <c r="N1131" s="19">
        <v>30</v>
      </c>
      <c r="O1131" s="8">
        <v>25</v>
      </c>
      <c r="P1131" s="8">
        <v>5</v>
      </c>
      <c r="Q1131" s="19">
        <v>1</v>
      </c>
      <c r="R1131" s="19">
        <v>498</v>
      </c>
      <c r="S1131" s="8">
        <v>1898</v>
      </c>
      <c r="T1131" s="8">
        <v>0</v>
      </c>
      <c r="U1131" s="29">
        <v>27</v>
      </c>
      <c r="V1131" s="19">
        <v>75</v>
      </c>
      <c r="W1131" s="19" t="s">
        <v>4741</v>
      </c>
      <c r="X1131" s="8" t="s">
        <v>4742</v>
      </c>
      <c r="Y1131" s="8"/>
    </row>
    <row r="1132" ht="142.5" spans="1:25">
      <c r="A1132" s="5">
        <v>1127</v>
      </c>
      <c r="B1132" s="8" t="s">
        <v>2165</v>
      </c>
      <c r="C1132" s="8" t="s">
        <v>2183</v>
      </c>
      <c r="D1132" s="8" t="s">
        <v>4633</v>
      </c>
      <c r="E1132" s="8" t="s">
        <v>4610</v>
      </c>
      <c r="F1132" s="7" t="s">
        <v>4736</v>
      </c>
      <c r="G1132" s="19" t="s">
        <v>4743</v>
      </c>
      <c r="H1132" s="19" t="s">
        <v>38</v>
      </c>
      <c r="I1132" s="21" t="s">
        <v>4744</v>
      </c>
      <c r="J1132" s="8">
        <v>202304</v>
      </c>
      <c r="K1132" s="8">
        <v>202312</v>
      </c>
      <c r="L1132" s="63" t="s">
        <v>4745</v>
      </c>
      <c r="M1132" s="19" t="s">
        <v>4746</v>
      </c>
      <c r="N1132" s="19">
        <v>75</v>
      </c>
      <c r="O1132" s="8">
        <v>70</v>
      </c>
      <c r="P1132" s="8">
        <v>5</v>
      </c>
      <c r="Q1132" s="19">
        <v>1</v>
      </c>
      <c r="R1132" s="19">
        <v>498</v>
      </c>
      <c r="S1132" s="8">
        <v>1898</v>
      </c>
      <c r="T1132" s="8">
        <v>0</v>
      </c>
      <c r="U1132" s="29">
        <v>27</v>
      </c>
      <c r="V1132" s="19">
        <v>75</v>
      </c>
      <c r="W1132" s="19" t="s">
        <v>4747</v>
      </c>
      <c r="X1132" s="8" t="s">
        <v>4639</v>
      </c>
      <c r="Y1132" s="8"/>
    </row>
    <row r="1133" ht="114" spans="1:25">
      <c r="A1133" s="5">
        <v>1128</v>
      </c>
      <c r="B1133" s="8" t="s">
        <v>2195</v>
      </c>
      <c r="C1133" s="8" t="s">
        <v>4625</v>
      </c>
      <c r="D1133" s="8" t="s">
        <v>4626</v>
      </c>
      <c r="E1133" s="8" t="s">
        <v>4610</v>
      </c>
      <c r="F1133" s="7" t="s">
        <v>4736</v>
      </c>
      <c r="G1133" s="19" t="s">
        <v>4748</v>
      </c>
      <c r="H1133" s="19" t="s">
        <v>38</v>
      </c>
      <c r="I1133" s="21" t="s">
        <v>4749</v>
      </c>
      <c r="J1133" s="19">
        <v>202304</v>
      </c>
      <c r="K1133" s="29">
        <v>202312</v>
      </c>
      <c r="L1133" s="63" t="s">
        <v>4750</v>
      </c>
      <c r="M1133" s="19" t="s">
        <v>4751</v>
      </c>
      <c r="N1133" s="19">
        <v>65</v>
      </c>
      <c r="O1133" s="8">
        <v>60</v>
      </c>
      <c r="P1133" s="8">
        <v>5</v>
      </c>
      <c r="Q1133" s="19">
        <v>1</v>
      </c>
      <c r="R1133" s="19">
        <v>70</v>
      </c>
      <c r="S1133" s="8">
        <v>120</v>
      </c>
      <c r="T1133" s="8">
        <v>0</v>
      </c>
      <c r="U1133" s="29">
        <v>10</v>
      </c>
      <c r="V1133" s="19">
        <v>40</v>
      </c>
      <c r="W1133" s="19" t="s">
        <v>4752</v>
      </c>
      <c r="X1133" s="8" t="s">
        <v>4663</v>
      </c>
      <c r="Y1133" s="8"/>
    </row>
    <row r="1134" ht="142.5" spans="1:25">
      <c r="A1134" s="5">
        <v>1129</v>
      </c>
      <c r="B1134" s="8" t="s">
        <v>2165</v>
      </c>
      <c r="C1134" s="8" t="s">
        <v>2183</v>
      </c>
      <c r="D1134" s="8" t="s">
        <v>4633</v>
      </c>
      <c r="E1134" s="8" t="s">
        <v>4610</v>
      </c>
      <c r="F1134" s="7" t="s">
        <v>4736</v>
      </c>
      <c r="G1134" s="19" t="s">
        <v>4753</v>
      </c>
      <c r="H1134" s="16" t="s">
        <v>38</v>
      </c>
      <c r="I1134" s="21" t="s">
        <v>4754</v>
      </c>
      <c r="J1134" s="16">
        <v>202305</v>
      </c>
      <c r="K1134" s="16">
        <v>202312</v>
      </c>
      <c r="L1134" s="63" t="s">
        <v>4755</v>
      </c>
      <c r="M1134" s="19" t="s">
        <v>4756</v>
      </c>
      <c r="N1134" s="16">
        <v>90</v>
      </c>
      <c r="O1134" s="8">
        <v>85</v>
      </c>
      <c r="P1134" s="8">
        <v>5</v>
      </c>
      <c r="Q1134" s="16">
        <v>1</v>
      </c>
      <c r="R1134" s="19">
        <v>498</v>
      </c>
      <c r="S1134" s="8">
        <v>1898</v>
      </c>
      <c r="T1134" s="8">
        <v>0</v>
      </c>
      <c r="U1134" s="29">
        <v>27</v>
      </c>
      <c r="V1134" s="19">
        <v>75</v>
      </c>
      <c r="W1134" s="19" t="s">
        <v>4757</v>
      </c>
      <c r="X1134" s="8" t="s">
        <v>4758</v>
      </c>
      <c r="Y1134" s="8"/>
    </row>
    <row r="1135" ht="71.25" spans="1:25">
      <c r="A1135" s="5">
        <v>1130</v>
      </c>
      <c r="B1135" s="8" t="s">
        <v>2165</v>
      </c>
      <c r="C1135" s="7" t="s">
        <v>1485</v>
      </c>
      <c r="D1135" s="7" t="s">
        <v>4669</v>
      </c>
      <c r="E1135" s="8" t="s">
        <v>4610</v>
      </c>
      <c r="F1135" s="7" t="s">
        <v>4736</v>
      </c>
      <c r="G1135" s="19" t="s">
        <v>4759</v>
      </c>
      <c r="H1135" s="16" t="s">
        <v>38</v>
      </c>
      <c r="I1135" s="21" t="s">
        <v>4760</v>
      </c>
      <c r="J1135" s="16">
        <v>202303</v>
      </c>
      <c r="K1135" s="16">
        <v>202310</v>
      </c>
      <c r="L1135" s="63" t="s">
        <v>4761</v>
      </c>
      <c r="M1135" s="16" t="s">
        <v>4762</v>
      </c>
      <c r="N1135" s="16">
        <v>50</v>
      </c>
      <c r="O1135" s="8">
        <v>45</v>
      </c>
      <c r="P1135" s="8">
        <v>5</v>
      </c>
      <c r="Q1135" s="16">
        <v>1</v>
      </c>
      <c r="R1135" s="16">
        <v>498</v>
      </c>
      <c r="S1135" s="8">
        <v>1898</v>
      </c>
      <c r="T1135" s="8">
        <v>0</v>
      </c>
      <c r="U1135" s="16">
        <v>27</v>
      </c>
      <c r="V1135" s="16">
        <v>75</v>
      </c>
      <c r="W1135" s="19" t="s">
        <v>4763</v>
      </c>
      <c r="X1135" s="8" t="s">
        <v>4764</v>
      </c>
      <c r="Y1135" s="8"/>
    </row>
    <row r="1136" ht="156.75" spans="1:25">
      <c r="A1136" s="5">
        <v>1131</v>
      </c>
      <c r="B1136" s="8" t="s">
        <v>2165</v>
      </c>
      <c r="C1136" s="7" t="s">
        <v>1485</v>
      </c>
      <c r="D1136" s="8" t="s">
        <v>4609</v>
      </c>
      <c r="E1136" s="8" t="s">
        <v>4610</v>
      </c>
      <c r="F1136" s="8" t="s">
        <v>4765</v>
      </c>
      <c r="G1136" s="19" t="s">
        <v>4766</v>
      </c>
      <c r="H1136" s="19" t="s">
        <v>196</v>
      </c>
      <c r="I1136" s="21" t="s">
        <v>4767</v>
      </c>
      <c r="J1136" s="19">
        <v>202302</v>
      </c>
      <c r="K1136" s="19">
        <v>202312</v>
      </c>
      <c r="L1136" s="63" t="s">
        <v>4768</v>
      </c>
      <c r="M1136" s="19" t="s">
        <v>4769</v>
      </c>
      <c r="N1136" s="19">
        <v>12</v>
      </c>
      <c r="O1136" s="8">
        <v>8</v>
      </c>
      <c r="P1136" s="8">
        <v>4</v>
      </c>
      <c r="Q1136" s="16">
        <v>1</v>
      </c>
      <c r="R1136" s="19">
        <v>265</v>
      </c>
      <c r="S1136" s="8">
        <v>1298</v>
      </c>
      <c r="T1136" s="8">
        <v>0</v>
      </c>
      <c r="U1136" s="29">
        <v>25</v>
      </c>
      <c r="V1136" s="19">
        <v>75</v>
      </c>
      <c r="W1136" s="19" t="s">
        <v>4770</v>
      </c>
      <c r="X1136" s="8" t="s">
        <v>4617</v>
      </c>
      <c r="Y1136" s="8"/>
    </row>
    <row r="1137" ht="85.5" spans="1:25">
      <c r="A1137" s="5">
        <v>1132</v>
      </c>
      <c r="B1137" s="8" t="s">
        <v>2195</v>
      </c>
      <c r="C1137" s="8" t="s">
        <v>4647</v>
      </c>
      <c r="D1137" s="8" t="s">
        <v>165</v>
      </c>
      <c r="E1137" s="8" t="s">
        <v>4610</v>
      </c>
      <c r="F1137" s="8" t="s">
        <v>4765</v>
      </c>
      <c r="G1137" s="19" t="s">
        <v>4771</v>
      </c>
      <c r="H1137" s="19" t="s">
        <v>616</v>
      </c>
      <c r="I1137" s="21" t="s">
        <v>4772</v>
      </c>
      <c r="J1137" s="19">
        <v>202303</v>
      </c>
      <c r="K1137" s="19">
        <v>202312</v>
      </c>
      <c r="L1137" s="63" t="s">
        <v>4773</v>
      </c>
      <c r="M1137" s="19" t="s">
        <v>4774</v>
      </c>
      <c r="N1137" s="19">
        <v>15</v>
      </c>
      <c r="O1137" s="8">
        <v>10</v>
      </c>
      <c r="P1137" s="8">
        <v>5</v>
      </c>
      <c r="Q1137" s="16">
        <v>1</v>
      </c>
      <c r="R1137" s="19">
        <v>265</v>
      </c>
      <c r="S1137" s="19">
        <v>1289</v>
      </c>
      <c r="T1137" s="8">
        <v>0</v>
      </c>
      <c r="U1137" s="29">
        <v>25</v>
      </c>
      <c r="V1137" s="19">
        <v>75</v>
      </c>
      <c r="W1137" s="19" t="s">
        <v>4775</v>
      </c>
      <c r="X1137" s="8" t="s">
        <v>4776</v>
      </c>
      <c r="Y1137" s="8"/>
    </row>
    <row r="1138" ht="114" spans="1:25">
      <c r="A1138" s="5">
        <v>1133</v>
      </c>
      <c r="B1138" s="8" t="s">
        <v>2195</v>
      </c>
      <c r="C1138" s="8" t="s">
        <v>4625</v>
      </c>
      <c r="D1138" s="8" t="s">
        <v>4626</v>
      </c>
      <c r="E1138" s="8" t="s">
        <v>4610</v>
      </c>
      <c r="F1138" s="8" t="s">
        <v>4765</v>
      </c>
      <c r="G1138" s="19" t="s">
        <v>4777</v>
      </c>
      <c r="H1138" s="19" t="s">
        <v>38</v>
      </c>
      <c r="I1138" s="21" t="s">
        <v>4778</v>
      </c>
      <c r="J1138" s="19">
        <v>202303</v>
      </c>
      <c r="K1138" s="19">
        <v>202312</v>
      </c>
      <c r="L1138" s="63" t="s">
        <v>4779</v>
      </c>
      <c r="M1138" s="19" t="s">
        <v>4780</v>
      </c>
      <c r="N1138" s="19">
        <v>30</v>
      </c>
      <c r="O1138" s="8">
        <v>25</v>
      </c>
      <c r="P1138" s="8">
        <v>5</v>
      </c>
      <c r="Q1138" s="16">
        <v>1</v>
      </c>
      <c r="R1138" s="19">
        <v>169</v>
      </c>
      <c r="S1138" s="8">
        <v>768</v>
      </c>
      <c r="T1138" s="8">
        <v>0</v>
      </c>
      <c r="U1138" s="29">
        <v>15</v>
      </c>
      <c r="V1138" s="19">
        <v>49</v>
      </c>
      <c r="W1138" s="19" t="s">
        <v>4781</v>
      </c>
      <c r="X1138" s="8" t="s">
        <v>4632</v>
      </c>
      <c r="Y1138" s="8"/>
    </row>
    <row r="1139" ht="156.75" spans="1:25">
      <c r="A1139" s="5">
        <v>1134</v>
      </c>
      <c r="B1139" s="8" t="s">
        <v>2165</v>
      </c>
      <c r="C1139" s="8" t="s">
        <v>2183</v>
      </c>
      <c r="D1139" s="8" t="s">
        <v>4633</v>
      </c>
      <c r="E1139" s="8" t="s">
        <v>4610</v>
      </c>
      <c r="F1139" s="8" t="s">
        <v>4765</v>
      </c>
      <c r="G1139" s="19" t="s">
        <v>4782</v>
      </c>
      <c r="H1139" s="16" t="s">
        <v>38</v>
      </c>
      <c r="I1139" s="21" t="s">
        <v>4783</v>
      </c>
      <c r="J1139" s="19">
        <v>202303</v>
      </c>
      <c r="K1139" s="19">
        <v>202312</v>
      </c>
      <c r="L1139" s="63" t="s">
        <v>4784</v>
      </c>
      <c r="M1139" s="19" t="s">
        <v>4785</v>
      </c>
      <c r="N1139" s="16">
        <v>25</v>
      </c>
      <c r="O1139" s="8">
        <v>20</v>
      </c>
      <c r="P1139" s="8">
        <v>5</v>
      </c>
      <c r="Q1139" s="16">
        <v>1</v>
      </c>
      <c r="R1139" s="16">
        <v>185</v>
      </c>
      <c r="S1139" s="8">
        <v>820</v>
      </c>
      <c r="T1139" s="8">
        <v>0</v>
      </c>
      <c r="U1139" s="16">
        <v>20</v>
      </c>
      <c r="V1139" s="16">
        <v>65</v>
      </c>
      <c r="W1139" s="16" t="s">
        <v>4786</v>
      </c>
      <c r="X1139" s="8" t="s">
        <v>4639</v>
      </c>
      <c r="Y1139" s="8"/>
    </row>
    <row r="1140" ht="142.5" spans="1:25">
      <c r="A1140" s="5">
        <v>1135</v>
      </c>
      <c r="B1140" s="8" t="s">
        <v>2165</v>
      </c>
      <c r="C1140" s="8" t="s">
        <v>2183</v>
      </c>
      <c r="D1140" s="8" t="s">
        <v>4633</v>
      </c>
      <c r="E1140" s="8" t="s">
        <v>4610</v>
      </c>
      <c r="F1140" s="8" t="s">
        <v>4765</v>
      </c>
      <c r="G1140" s="19" t="s">
        <v>4787</v>
      </c>
      <c r="H1140" s="16" t="s">
        <v>38</v>
      </c>
      <c r="I1140" s="21" t="s">
        <v>4788</v>
      </c>
      <c r="J1140" s="19">
        <v>202303</v>
      </c>
      <c r="K1140" s="19">
        <v>202312</v>
      </c>
      <c r="L1140" s="63" t="s">
        <v>4789</v>
      </c>
      <c r="M1140" s="19" t="s">
        <v>4790</v>
      </c>
      <c r="N1140" s="16">
        <v>20</v>
      </c>
      <c r="O1140" s="8">
        <v>15</v>
      </c>
      <c r="P1140" s="8">
        <v>5</v>
      </c>
      <c r="Q1140" s="16">
        <v>1</v>
      </c>
      <c r="R1140" s="16">
        <v>265</v>
      </c>
      <c r="S1140" s="8">
        <v>1289</v>
      </c>
      <c r="T1140" s="8">
        <v>0</v>
      </c>
      <c r="U1140" s="16">
        <v>25</v>
      </c>
      <c r="V1140" s="16">
        <v>75</v>
      </c>
      <c r="W1140" s="19" t="s">
        <v>4791</v>
      </c>
      <c r="X1140" s="8" t="s">
        <v>4639</v>
      </c>
      <c r="Y1140" s="8"/>
    </row>
    <row r="1141" ht="57" spans="1:25">
      <c r="A1141" s="5">
        <v>1136</v>
      </c>
      <c r="B1141" s="8" t="s">
        <v>2165</v>
      </c>
      <c r="C1141" s="7" t="s">
        <v>1485</v>
      </c>
      <c r="D1141" s="8" t="s">
        <v>4609</v>
      </c>
      <c r="E1141" s="8" t="s">
        <v>4610</v>
      </c>
      <c r="F1141" s="8" t="s">
        <v>4792</v>
      </c>
      <c r="G1141" s="8" t="s">
        <v>4793</v>
      </c>
      <c r="H1141" s="19" t="s">
        <v>616</v>
      </c>
      <c r="I1141" s="8" t="s">
        <v>4794</v>
      </c>
      <c r="J1141" s="19">
        <v>202303</v>
      </c>
      <c r="K1141" s="19">
        <v>202312</v>
      </c>
      <c r="L1141" s="63" t="s">
        <v>4795</v>
      </c>
      <c r="M1141" s="19" t="s">
        <v>4796</v>
      </c>
      <c r="N1141" s="19">
        <v>10</v>
      </c>
      <c r="O1141" s="8">
        <v>8</v>
      </c>
      <c r="P1141" s="8">
        <v>2</v>
      </c>
      <c r="Q1141" s="16">
        <v>1</v>
      </c>
      <c r="R1141" s="19">
        <v>605</v>
      </c>
      <c r="S1141" s="8">
        <v>2339</v>
      </c>
      <c r="T1141" s="8">
        <v>0</v>
      </c>
      <c r="U1141" s="29">
        <v>48</v>
      </c>
      <c r="V1141" s="19">
        <v>109</v>
      </c>
      <c r="W1141" s="19" t="s">
        <v>4797</v>
      </c>
      <c r="X1141" s="8" t="s">
        <v>4646</v>
      </c>
      <c r="Y1141" s="8"/>
    </row>
    <row r="1142" ht="114" spans="1:25">
      <c r="A1142" s="5">
        <v>1137</v>
      </c>
      <c r="B1142" s="8" t="s">
        <v>2195</v>
      </c>
      <c r="C1142" s="8" t="s">
        <v>4647</v>
      </c>
      <c r="D1142" s="8" t="s">
        <v>165</v>
      </c>
      <c r="E1142" s="8" t="s">
        <v>4610</v>
      </c>
      <c r="F1142" s="8" t="s">
        <v>4792</v>
      </c>
      <c r="G1142" s="8" t="s">
        <v>4798</v>
      </c>
      <c r="H1142" s="19" t="s">
        <v>38</v>
      </c>
      <c r="I1142" s="8" t="s">
        <v>4799</v>
      </c>
      <c r="J1142" s="8">
        <v>202305</v>
      </c>
      <c r="K1142" s="8">
        <v>202312</v>
      </c>
      <c r="L1142" s="63" t="s">
        <v>4800</v>
      </c>
      <c r="M1142" s="19" t="s">
        <v>4801</v>
      </c>
      <c r="N1142" s="19">
        <v>10</v>
      </c>
      <c r="O1142" s="8">
        <v>6</v>
      </c>
      <c r="P1142" s="8">
        <v>4</v>
      </c>
      <c r="Q1142" s="16">
        <v>1</v>
      </c>
      <c r="R1142" s="19">
        <v>43</v>
      </c>
      <c r="S1142" s="8">
        <v>300</v>
      </c>
      <c r="T1142" s="8">
        <v>0</v>
      </c>
      <c r="U1142" s="29">
        <v>5</v>
      </c>
      <c r="V1142" s="19">
        <v>15</v>
      </c>
      <c r="W1142" s="19" t="s">
        <v>4802</v>
      </c>
      <c r="X1142" s="8" t="s">
        <v>4803</v>
      </c>
      <c r="Y1142" s="8"/>
    </row>
    <row r="1143" ht="114" spans="1:25">
      <c r="A1143" s="5">
        <v>1138</v>
      </c>
      <c r="B1143" s="8" t="s">
        <v>2195</v>
      </c>
      <c r="C1143" s="8" t="s">
        <v>4625</v>
      </c>
      <c r="D1143" s="8" t="s">
        <v>4626</v>
      </c>
      <c r="E1143" s="8" t="s">
        <v>4610</v>
      </c>
      <c r="F1143" s="8" t="s">
        <v>4792</v>
      </c>
      <c r="G1143" s="8" t="s">
        <v>4804</v>
      </c>
      <c r="H1143" s="19" t="s">
        <v>38</v>
      </c>
      <c r="I1143" s="8" t="s">
        <v>4805</v>
      </c>
      <c r="J1143" s="19">
        <v>202304</v>
      </c>
      <c r="K1143" s="29">
        <v>202312</v>
      </c>
      <c r="L1143" s="63" t="s">
        <v>4806</v>
      </c>
      <c r="M1143" s="19" t="s">
        <v>4807</v>
      </c>
      <c r="N1143" s="19">
        <v>50</v>
      </c>
      <c r="O1143" s="8">
        <v>45</v>
      </c>
      <c r="P1143" s="8">
        <v>5</v>
      </c>
      <c r="Q1143" s="16">
        <v>1</v>
      </c>
      <c r="R1143" s="19">
        <v>55</v>
      </c>
      <c r="S1143" s="8">
        <v>202</v>
      </c>
      <c r="T1143" s="8">
        <v>0</v>
      </c>
      <c r="U1143" s="16">
        <v>4</v>
      </c>
      <c r="V1143" s="19">
        <v>12</v>
      </c>
      <c r="W1143" s="19" t="s">
        <v>4808</v>
      </c>
      <c r="X1143" s="8" t="s">
        <v>4803</v>
      </c>
      <c r="Y1143" s="8"/>
    </row>
    <row r="1144" ht="71.25" spans="1:25">
      <c r="A1144" s="5">
        <v>1139</v>
      </c>
      <c r="B1144" s="8" t="s">
        <v>2165</v>
      </c>
      <c r="C1144" s="8" t="s">
        <v>2183</v>
      </c>
      <c r="D1144" s="8" t="s">
        <v>4633</v>
      </c>
      <c r="E1144" s="8" t="s">
        <v>4610</v>
      </c>
      <c r="F1144" s="8" t="s">
        <v>4792</v>
      </c>
      <c r="G1144" s="8" t="s">
        <v>4809</v>
      </c>
      <c r="H1144" s="19" t="s">
        <v>38</v>
      </c>
      <c r="I1144" s="8" t="s">
        <v>4810</v>
      </c>
      <c r="J1144" s="16">
        <v>202306</v>
      </c>
      <c r="K1144" s="16">
        <v>202312</v>
      </c>
      <c r="L1144" s="63" t="s">
        <v>4811</v>
      </c>
      <c r="M1144" s="16" t="s">
        <v>4812</v>
      </c>
      <c r="N1144" s="16">
        <v>76</v>
      </c>
      <c r="O1144" s="8">
        <v>66</v>
      </c>
      <c r="P1144" s="8">
        <v>10</v>
      </c>
      <c r="Q1144" s="16">
        <v>1</v>
      </c>
      <c r="R1144" s="19">
        <v>204</v>
      </c>
      <c r="S1144" s="8">
        <v>688</v>
      </c>
      <c r="T1144" s="8">
        <v>0</v>
      </c>
      <c r="U1144" s="19">
        <v>34</v>
      </c>
      <c r="V1144" s="16">
        <v>60</v>
      </c>
      <c r="W1144" s="19" t="s">
        <v>4813</v>
      </c>
      <c r="X1144" s="8" t="s">
        <v>4814</v>
      </c>
      <c r="Y1144" s="8"/>
    </row>
    <row r="1145" ht="114" spans="1:25">
      <c r="A1145" s="5">
        <v>1140</v>
      </c>
      <c r="B1145" s="8" t="s">
        <v>2195</v>
      </c>
      <c r="C1145" s="8" t="s">
        <v>4625</v>
      </c>
      <c r="D1145" s="8" t="s">
        <v>4626</v>
      </c>
      <c r="E1145" s="8" t="s">
        <v>4610</v>
      </c>
      <c r="F1145" s="8" t="s">
        <v>4792</v>
      </c>
      <c r="G1145" s="8" t="s">
        <v>4815</v>
      </c>
      <c r="H1145" s="19" t="s">
        <v>38</v>
      </c>
      <c r="I1145" s="8" t="s">
        <v>4816</v>
      </c>
      <c r="J1145" s="16">
        <v>202305</v>
      </c>
      <c r="K1145" s="16">
        <v>202312</v>
      </c>
      <c r="L1145" s="64" t="s">
        <v>4806</v>
      </c>
      <c r="M1145" s="19" t="s">
        <v>4817</v>
      </c>
      <c r="N1145" s="19">
        <v>40</v>
      </c>
      <c r="O1145" s="7">
        <v>35</v>
      </c>
      <c r="P1145" s="7">
        <v>5</v>
      </c>
      <c r="Q1145" s="16">
        <v>1</v>
      </c>
      <c r="R1145" s="19">
        <v>605</v>
      </c>
      <c r="S1145" s="7">
        <v>2339</v>
      </c>
      <c r="T1145" s="8">
        <v>0</v>
      </c>
      <c r="U1145" s="19">
        <v>4</v>
      </c>
      <c r="V1145" s="19">
        <v>10</v>
      </c>
      <c r="W1145" s="19" t="s">
        <v>4808</v>
      </c>
      <c r="X1145" s="8" t="s">
        <v>4803</v>
      </c>
      <c r="Y1145" s="8"/>
    </row>
    <row r="1146" ht="71.25" spans="1:25">
      <c r="A1146" s="5">
        <v>1141</v>
      </c>
      <c r="B1146" s="8" t="s">
        <v>2195</v>
      </c>
      <c r="C1146" s="8" t="s">
        <v>4625</v>
      </c>
      <c r="D1146" s="7" t="s">
        <v>4818</v>
      </c>
      <c r="E1146" s="8" t="s">
        <v>4610</v>
      </c>
      <c r="F1146" s="8" t="s">
        <v>4792</v>
      </c>
      <c r="G1146" s="8" t="s">
        <v>4819</v>
      </c>
      <c r="H1146" s="9" t="s">
        <v>79</v>
      </c>
      <c r="I1146" s="8" t="s">
        <v>4820</v>
      </c>
      <c r="J1146" s="16">
        <v>202303</v>
      </c>
      <c r="K1146" s="16">
        <v>202309</v>
      </c>
      <c r="L1146" s="64" t="s">
        <v>4821</v>
      </c>
      <c r="M1146" s="19" t="s">
        <v>858</v>
      </c>
      <c r="N1146" s="19">
        <v>25</v>
      </c>
      <c r="O1146" s="7">
        <v>20</v>
      </c>
      <c r="P1146" s="7">
        <v>5</v>
      </c>
      <c r="Q1146" s="16">
        <v>1</v>
      </c>
      <c r="R1146" s="19">
        <v>70</v>
      </c>
      <c r="S1146" s="7">
        <v>260</v>
      </c>
      <c r="T1146" s="8">
        <v>0</v>
      </c>
      <c r="U1146" s="19">
        <v>4</v>
      </c>
      <c r="V1146" s="19">
        <v>12</v>
      </c>
      <c r="W1146" s="19" t="s">
        <v>4822</v>
      </c>
      <c r="X1146" s="8" t="s">
        <v>4823</v>
      </c>
      <c r="Y1146" s="8"/>
    </row>
    <row r="1147" ht="85.5" spans="1:25">
      <c r="A1147" s="5">
        <v>1142</v>
      </c>
      <c r="B1147" s="8" t="s">
        <v>2195</v>
      </c>
      <c r="C1147" s="8" t="s">
        <v>4647</v>
      </c>
      <c r="D1147" s="8" t="s">
        <v>165</v>
      </c>
      <c r="E1147" s="8" t="s">
        <v>4610</v>
      </c>
      <c r="F1147" s="8" t="s">
        <v>4792</v>
      </c>
      <c r="G1147" s="8" t="s">
        <v>4824</v>
      </c>
      <c r="H1147" s="19" t="s">
        <v>38</v>
      </c>
      <c r="I1147" s="8" t="s">
        <v>4825</v>
      </c>
      <c r="J1147" s="16">
        <v>2023.03</v>
      </c>
      <c r="K1147" s="8">
        <v>2023.11</v>
      </c>
      <c r="L1147" s="64" t="s">
        <v>4826</v>
      </c>
      <c r="M1147" s="19" t="s">
        <v>4827</v>
      </c>
      <c r="N1147" s="19">
        <v>8</v>
      </c>
      <c r="O1147" s="7">
        <v>6</v>
      </c>
      <c r="P1147" s="7">
        <v>2</v>
      </c>
      <c r="Q1147" s="16">
        <v>1</v>
      </c>
      <c r="R1147" s="19">
        <v>605</v>
      </c>
      <c r="S1147" s="7">
        <v>2339</v>
      </c>
      <c r="T1147" s="8">
        <v>0</v>
      </c>
      <c r="U1147" s="19">
        <v>23</v>
      </c>
      <c r="V1147" s="19">
        <v>71</v>
      </c>
      <c r="W1147" s="19" t="s">
        <v>4775</v>
      </c>
      <c r="X1147" s="8" t="s">
        <v>4828</v>
      </c>
      <c r="Y1147" s="8"/>
    </row>
    <row r="1148" ht="156.75" spans="1:25">
      <c r="A1148" s="5">
        <v>1143</v>
      </c>
      <c r="B1148" s="8" t="s">
        <v>2165</v>
      </c>
      <c r="C1148" s="7" t="s">
        <v>1485</v>
      </c>
      <c r="D1148" s="7" t="s">
        <v>4669</v>
      </c>
      <c r="E1148" s="8" t="s">
        <v>4610</v>
      </c>
      <c r="F1148" s="7" t="s">
        <v>4829</v>
      </c>
      <c r="G1148" s="19" t="s">
        <v>4830</v>
      </c>
      <c r="H1148" s="19" t="s">
        <v>38</v>
      </c>
      <c r="I1148" s="23" t="s">
        <v>4831</v>
      </c>
      <c r="J1148" s="19">
        <v>202301</v>
      </c>
      <c r="K1148" s="19">
        <v>202312</v>
      </c>
      <c r="L1148" s="64" t="s">
        <v>4832</v>
      </c>
      <c r="M1148" s="19" t="s">
        <v>4833</v>
      </c>
      <c r="N1148" s="19">
        <v>18</v>
      </c>
      <c r="O1148" s="7">
        <v>15</v>
      </c>
      <c r="P1148" s="7">
        <v>3</v>
      </c>
      <c r="Q1148" s="16">
        <v>1</v>
      </c>
      <c r="R1148" s="19">
        <v>180</v>
      </c>
      <c r="S1148" s="7">
        <v>486</v>
      </c>
      <c r="T1148" s="8">
        <v>0</v>
      </c>
      <c r="U1148" s="19">
        <v>6</v>
      </c>
      <c r="V1148" s="19">
        <v>14</v>
      </c>
      <c r="W1148" s="19" t="s">
        <v>4834</v>
      </c>
      <c r="X1148" s="7" t="s">
        <v>4835</v>
      </c>
      <c r="Y1148" s="8"/>
    </row>
    <row r="1149" ht="85.5" spans="1:25">
      <c r="A1149" s="5">
        <v>1144</v>
      </c>
      <c r="B1149" s="8" t="s">
        <v>2165</v>
      </c>
      <c r="C1149" s="7" t="s">
        <v>4836</v>
      </c>
      <c r="D1149" s="7" t="s">
        <v>4837</v>
      </c>
      <c r="E1149" s="8" t="s">
        <v>4610</v>
      </c>
      <c r="F1149" s="7" t="s">
        <v>4829</v>
      </c>
      <c r="G1149" s="19" t="s">
        <v>4838</v>
      </c>
      <c r="H1149" s="19" t="s">
        <v>38</v>
      </c>
      <c r="I1149" s="23" t="s">
        <v>4839</v>
      </c>
      <c r="J1149" s="19">
        <v>202301</v>
      </c>
      <c r="K1149" s="19">
        <v>202312</v>
      </c>
      <c r="L1149" s="64" t="s">
        <v>4832</v>
      </c>
      <c r="M1149" s="19" t="s">
        <v>4840</v>
      </c>
      <c r="N1149" s="19">
        <v>15</v>
      </c>
      <c r="O1149" s="7">
        <v>12</v>
      </c>
      <c r="P1149" s="7">
        <v>3</v>
      </c>
      <c r="Q1149" s="16">
        <v>1</v>
      </c>
      <c r="R1149" s="19">
        <v>624</v>
      </c>
      <c r="S1149" s="7">
        <v>2325</v>
      </c>
      <c r="T1149" s="8">
        <v>0</v>
      </c>
      <c r="U1149" s="19">
        <v>36</v>
      </c>
      <c r="V1149" s="19">
        <v>101</v>
      </c>
      <c r="W1149" s="19" t="s">
        <v>4841</v>
      </c>
      <c r="X1149" s="7" t="s">
        <v>4842</v>
      </c>
      <c r="Y1149" s="8"/>
    </row>
    <row r="1150" ht="71.25" spans="1:25">
      <c r="A1150" s="5">
        <v>1145</v>
      </c>
      <c r="B1150" s="8" t="s">
        <v>2165</v>
      </c>
      <c r="C1150" s="8" t="s">
        <v>2183</v>
      </c>
      <c r="D1150" s="8" t="s">
        <v>4633</v>
      </c>
      <c r="E1150" s="8" t="s">
        <v>4610</v>
      </c>
      <c r="F1150" s="7" t="s">
        <v>4829</v>
      </c>
      <c r="G1150" s="8" t="s">
        <v>4843</v>
      </c>
      <c r="H1150" s="8" t="s">
        <v>196</v>
      </c>
      <c r="I1150" s="8" t="s">
        <v>4844</v>
      </c>
      <c r="J1150" s="8">
        <v>202301</v>
      </c>
      <c r="K1150" s="8">
        <v>202312</v>
      </c>
      <c r="L1150" s="63" t="s">
        <v>4845</v>
      </c>
      <c r="M1150" s="16" t="s">
        <v>4846</v>
      </c>
      <c r="N1150" s="8">
        <v>40</v>
      </c>
      <c r="O1150" s="8">
        <v>30</v>
      </c>
      <c r="P1150" s="8">
        <v>10</v>
      </c>
      <c r="Q1150" s="16">
        <v>1</v>
      </c>
      <c r="R1150" s="8">
        <v>230</v>
      </c>
      <c r="S1150" s="8">
        <v>896</v>
      </c>
      <c r="T1150" s="8">
        <v>0</v>
      </c>
      <c r="U1150" s="8">
        <v>14</v>
      </c>
      <c r="V1150" s="8">
        <v>29</v>
      </c>
      <c r="W1150" s="8" t="s">
        <v>4847</v>
      </c>
      <c r="X1150" s="8" t="s">
        <v>4639</v>
      </c>
      <c r="Y1150" s="8"/>
    </row>
    <row r="1151" ht="99.75" spans="1:25">
      <c r="A1151" s="5">
        <v>1146</v>
      </c>
      <c r="B1151" s="8" t="s">
        <v>2195</v>
      </c>
      <c r="C1151" s="8" t="s">
        <v>4625</v>
      </c>
      <c r="D1151" s="7" t="s">
        <v>4626</v>
      </c>
      <c r="E1151" s="8" t="s">
        <v>4610</v>
      </c>
      <c r="F1151" s="7" t="s">
        <v>4829</v>
      </c>
      <c r="G1151" s="19" t="s">
        <v>4848</v>
      </c>
      <c r="H1151" s="19" t="s">
        <v>38</v>
      </c>
      <c r="I1151" s="23" t="s">
        <v>4849</v>
      </c>
      <c r="J1151" s="19">
        <v>202301</v>
      </c>
      <c r="K1151" s="19">
        <v>202312</v>
      </c>
      <c r="L1151" s="64" t="s">
        <v>4850</v>
      </c>
      <c r="M1151" s="19" t="s">
        <v>4851</v>
      </c>
      <c r="N1151" s="19">
        <v>12</v>
      </c>
      <c r="O1151" s="7">
        <v>10</v>
      </c>
      <c r="P1151" s="7">
        <v>2</v>
      </c>
      <c r="Q1151" s="16">
        <v>1</v>
      </c>
      <c r="R1151" s="19">
        <v>52</v>
      </c>
      <c r="S1151" s="7">
        <v>198</v>
      </c>
      <c r="T1151" s="8">
        <v>0</v>
      </c>
      <c r="U1151" s="19">
        <v>4</v>
      </c>
      <c r="V1151" s="19">
        <v>12</v>
      </c>
      <c r="W1151" s="19" t="s">
        <v>4852</v>
      </c>
      <c r="X1151" s="7" t="s">
        <v>4632</v>
      </c>
      <c r="Y1151" s="8"/>
    </row>
    <row r="1152" ht="99.75" spans="1:25">
      <c r="A1152" s="5">
        <v>1147</v>
      </c>
      <c r="B1152" s="8" t="s">
        <v>2165</v>
      </c>
      <c r="C1152" s="8" t="s">
        <v>2183</v>
      </c>
      <c r="D1152" s="8" t="s">
        <v>4633</v>
      </c>
      <c r="E1152" s="8" t="s">
        <v>4610</v>
      </c>
      <c r="F1152" s="7" t="s">
        <v>4829</v>
      </c>
      <c r="G1152" s="7" t="s">
        <v>4853</v>
      </c>
      <c r="H1152" s="7" t="s">
        <v>38</v>
      </c>
      <c r="I1152" s="7" t="s">
        <v>4854</v>
      </c>
      <c r="J1152" s="7">
        <v>202301</v>
      </c>
      <c r="K1152" s="7">
        <v>202312</v>
      </c>
      <c r="L1152" s="64" t="s">
        <v>4845</v>
      </c>
      <c r="M1152" s="7" t="s">
        <v>4855</v>
      </c>
      <c r="N1152" s="7">
        <v>60</v>
      </c>
      <c r="O1152" s="7">
        <v>50</v>
      </c>
      <c r="P1152" s="7">
        <v>10</v>
      </c>
      <c r="Q1152" s="16">
        <v>1</v>
      </c>
      <c r="R1152" s="7">
        <v>186</v>
      </c>
      <c r="S1152" s="7">
        <v>620</v>
      </c>
      <c r="T1152" s="8">
        <v>0</v>
      </c>
      <c r="U1152" s="7">
        <v>12</v>
      </c>
      <c r="V1152" s="7">
        <v>24</v>
      </c>
      <c r="W1152" s="19" t="s">
        <v>4856</v>
      </c>
      <c r="X1152" s="7" t="s">
        <v>4639</v>
      </c>
      <c r="Y1152" s="8"/>
    </row>
    <row r="1153" ht="85.5" spans="1:25">
      <c r="A1153" s="5">
        <v>1148</v>
      </c>
      <c r="B1153" s="8" t="s">
        <v>2195</v>
      </c>
      <c r="C1153" s="8" t="s">
        <v>4647</v>
      </c>
      <c r="D1153" s="8" t="s">
        <v>165</v>
      </c>
      <c r="E1153" s="8" t="s">
        <v>4610</v>
      </c>
      <c r="F1153" s="7" t="s">
        <v>4829</v>
      </c>
      <c r="G1153" s="8" t="s">
        <v>4857</v>
      </c>
      <c r="H1153" s="8" t="s">
        <v>196</v>
      </c>
      <c r="I1153" s="8" t="s">
        <v>4858</v>
      </c>
      <c r="J1153" s="8">
        <v>202301</v>
      </c>
      <c r="K1153" s="8">
        <v>202312</v>
      </c>
      <c r="L1153" s="63" t="s">
        <v>4859</v>
      </c>
      <c r="M1153" s="8" t="s">
        <v>4860</v>
      </c>
      <c r="N1153" s="8">
        <v>6</v>
      </c>
      <c r="O1153" s="8">
        <v>5</v>
      </c>
      <c r="P1153" s="8">
        <v>1</v>
      </c>
      <c r="Q1153" s="16">
        <v>1</v>
      </c>
      <c r="R1153" s="8">
        <v>624</v>
      </c>
      <c r="S1153" s="8">
        <v>2325</v>
      </c>
      <c r="T1153" s="8">
        <v>0</v>
      </c>
      <c r="U1153" s="8">
        <v>36</v>
      </c>
      <c r="V1153" s="8">
        <v>101</v>
      </c>
      <c r="W1153" s="19" t="s">
        <v>4775</v>
      </c>
      <c r="X1153" s="8" t="s">
        <v>4828</v>
      </c>
      <c r="Y1153" s="8"/>
    </row>
    <row r="1154" ht="156.75" spans="1:25">
      <c r="A1154" s="5">
        <v>1149</v>
      </c>
      <c r="B1154" s="8" t="s">
        <v>2165</v>
      </c>
      <c r="C1154" s="7" t="s">
        <v>1485</v>
      </c>
      <c r="D1154" s="8" t="s">
        <v>4609</v>
      </c>
      <c r="E1154" s="8" t="s">
        <v>4610</v>
      </c>
      <c r="F1154" s="7" t="s">
        <v>4861</v>
      </c>
      <c r="G1154" s="19" t="s">
        <v>4862</v>
      </c>
      <c r="H1154" s="19" t="s">
        <v>38</v>
      </c>
      <c r="I1154" s="23" t="s">
        <v>4863</v>
      </c>
      <c r="J1154" s="19">
        <v>202304</v>
      </c>
      <c r="K1154" s="19">
        <v>202312</v>
      </c>
      <c r="L1154" s="64" t="s">
        <v>4864</v>
      </c>
      <c r="M1154" s="19" t="s">
        <v>4865</v>
      </c>
      <c r="N1154" s="19">
        <v>15</v>
      </c>
      <c r="O1154" s="7">
        <v>10</v>
      </c>
      <c r="P1154" s="7">
        <v>5</v>
      </c>
      <c r="Q1154" s="16">
        <v>1</v>
      </c>
      <c r="R1154" s="19">
        <v>266</v>
      </c>
      <c r="S1154" s="7">
        <v>855</v>
      </c>
      <c r="T1154" s="8">
        <v>0</v>
      </c>
      <c r="U1154" s="19">
        <v>30</v>
      </c>
      <c r="V1154" s="19">
        <v>84</v>
      </c>
      <c r="W1154" s="19" t="s">
        <v>4866</v>
      </c>
      <c r="X1154" s="7" t="s">
        <v>4617</v>
      </c>
      <c r="Y1154" s="8"/>
    </row>
    <row r="1155" ht="85.5" spans="1:25">
      <c r="A1155" s="5">
        <v>1150</v>
      </c>
      <c r="B1155" s="8" t="s">
        <v>2195</v>
      </c>
      <c r="C1155" s="8" t="s">
        <v>4647</v>
      </c>
      <c r="D1155" s="8" t="s">
        <v>165</v>
      </c>
      <c r="E1155" s="8" t="s">
        <v>4610</v>
      </c>
      <c r="F1155" s="7" t="s">
        <v>4861</v>
      </c>
      <c r="G1155" s="19" t="s">
        <v>4867</v>
      </c>
      <c r="H1155" s="19" t="s">
        <v>196</v>
      </c>
      <c r="I1155" s="23" t="s">
        <v>4868</v>
      </c>
      <c r="J1155" s="19">
        <v>202304</v>
      </c>
      <c r="K1155" s="19">
        <v>202312</v>
      </c>
      <c r="L1155" s="64" t="s">
        <v>4869</v>
      </c>
      <c r="M1155" s="19" t="s">
        <v>4870</v>
      </c>
      <c r="N1155" s="19">
        <v>25</v>
      </c>
      <c r="O1155" s="7">
        <v>20</v>
      </c>
      <c r="P1155" s="7">
        <v>5</v>
      </c>
      <c r="Q1155" s="16">
        <v>1</v>
      </c>
      <c r="R1155" s="19">
        <v>368</v>
      </c>
      <c r="S1155" s="7">
        <v>1386</v>
      </c>
      <c r="T1155" s="8">
        <v>0</v>
      </c>
      <c r="U1155" s="19">
        <v>30</v>
      </c>
      <c r="V1155" s="19">
        <v>84</v>
      </c>
      <c r="W1155" s="19" t="s">
        <v>4871</v>
      </c>
      <c r="X1155" s="7" t="s">
        <v>4872</v>
      </c>
      <c r="Y1155" s="8"/>
    </row>
    <row r="1156" ht="99.75" spans="1:25">
      <c r="A1156" s="5">
        <v>1151</v>
      </c>
      <c r="B1156" s="8" t="s">
        <v>2195</v>
      </c>
      <c r="C1156" s="8" t="s">
        <v>4625</v>
      </c>
      <c r="D1156" s="8" t="s">
        <v>4626</v>
      </c>
      <c r="E1156" s="8" t="s">
        <v>4610</v>
      </c>
      <c r="F1156" s="7" t="s">
        <v>4861</v>
      </c>
      <c r="G1156" s="19" t="s">
        <v>4873</v>
      </c>
      <c r="H1156" s="19" t="s">
        <v>38</v>
      </c>
      <c r="I1156" s="23" t="s">
        <v>4874</v>
      </c>
      <c r="J1156" s="19">
        <v>202303</v>
      </c>
      <c r="K1156" s="19">
        <v>202311</v>
      </c>
      <c r="L1156" s="64" t="s">
        <v>4875</v>
      </c>
      <c r="M1156" s="19" t="s">
        <v>4876</v>
      </c>
      <c r="N1156" s="19">
        <v>55</v>
      </c>
      <c r="O1156" s="7">
        <v>50</v>
      </c>
      <c r="P1156" s="7">
        <v>5</v>
      </c>
      <c r="Q1156" s="16">
        <v>1</v>
      </c>
      <c r="R1156" s="19">
        <v>368</v>
      </c>
      <c r="S1156" s="7">
        <v>1386</v>
      </c>
      <c r="T1156" s="8">
        <v>0</v>
      </c>
      <c r="U1156" s="19">
        <v>30</v>
      </c>
      <c r="V1156" s="19">
        <v>84</v>
      </c>
      <c r="W1156" s="19" t="s">
        <v>4877</v>
      </c>
      <c r="X1156" s="7" t="s">
        <v>4632</v>
      </c>
      <c r="Y1156" s="8"/>
    </row>
    <row r="1157" ht="99.75" spans="1:25">
      <c r="A1157" s="5">
        <v>1152</v>
      </c>
      <c r="B1157" s="8" t="s">
        <v>2165</v>
      </c>
      <c r="C1157" s="8" t="s">
        <v>2183</v>
      </c>
      <c r="D1157" s="8" t="s">
        <v>4633</v>
      </c>
      <c r="E1157" s="8" t="s">
        <v>4610</v>
      </c>
      <c r="F1157" s="7" t="s">
        <v>4861</v>
      </c>
      <c r="G1157" s="19" t="s">
        <v>4878</v>
      </c>
      <c r="H1157" s="19" t="s">
        <v>196</v>
      </c>
      <c r="I1157" s="23" t="s">
        <v>4879</v>
      </c>
      <c r="J1157" s="19">
        <v>202305</v>
      </c>
      <c r="K1157" s="19">
        <v>202312</v>
      </c>
      <c r="L1157" s="64" t="s">
        <v>4880</v>
      </c>
      <c r="M1157" s="19" t="s">
        <v>4881</v>
      </c>
      <c r="N1157" s="19">
        <v>50</v>
      </c>
      <c r="O1157" s="7">
        <v>40</v>
      </c>
      <c r="P1157" s="7">
        <v>10</v>
      </c>
      <c r="Q1157" s="16">
        <v>1</v>
      </c>
      <c r="R1157" s="19">
        <v>368</v>
      </c>
      <c r="S1157" s="7">
        <v>1386</v>
      </c>
      <c r="T1157" s="8">
        <v>0</v>
      </c>
      <c r="U1157" s="19">
        <v>30</v>
      </c>
      <c r="V1157" s="19">
        <v>84</v>
      </c>
      <c r="W1157" s="19" t="s">
        <v>4882</v>
      </c>
      <c r="X1157" s="7" t="s">
        <v>4639</v>
      </c>
      <c r="Y1157" s="8"/>
    </row>
    <row r="1158" ht="128.25" spans="1:25">
      <c r="A1158" s="5">
        <v>1153</v>
      </c>
      <c r="B1158" s="8" t="s">
        <v>2165</v>
      </c>
      <c r="C1158" s="8" t="s">
        <v>2183</v>
      </c>
      <c r="D1158" s="8" t="s">
        <v>4633</v>
      </c>
      <c r="E1158" s="8" t="s">
        <v>4610</v>
      </c>
      <c r="F1158" s="7" t="s">
        <v>4861</v>
      </c>
      <c r="G1158" s="19" t="s">
        <v>4883</v>
      </c>
      <c r="H1158" s="19" t="s">
        <v>38</v>
      </c>
      <c r="I1158" s="23" t="s">
        <v>4884</v>
      </c>
      <c r="J1158" s="19">
        <v>202303</v>
      </c>
      <c r="K1158" s="19">
        <v>202312</v>
      </c>
      <c r="L1158" s="64" t="s">
        <v>4880</v>
      </c>
      <c r="M1158" s="19" t="s">
        <v>4885</v>
      </c>
      <c r="N1158" s="19">
        <v>15</v>
      </c>
      <c r="O1158" s="7">
        <v>10</v>
      </c>
      <c r="P1158" s="7">
        <v>5</v>
      </c>
      <c r="Q1158" s="16">
        <v>1</v>
      </c>
      <c r="R1158" s="19">
        <v>92</v>
      </c>
      <c r="S1158" s="7">
        <v>429</v>
      </c>
      <c r="T1158" s="8">
        <v>0</v>
      </c>
      <c r="U1158" s="19">
        <v>6</v>
      </c>
      <c r="V1158" s="19">
        <v>18</v>
      </c>
      <c r="W1158" s="19" t="s">
        <v>4886</v>
      </c>
      <c r="X1158" s="7" t="s">
        <v>4639</v>
      </c>
      <c r="Y1158" s="8"/>
    </row>
    <row r="1159" ht="128.25" spans="1:25">
      <c r="A1159" s="5">
        <v>1154</v>
      </c>
      <c r="B1159" s="8" t="s">
        <v>2165</v>
      </c>
      <c r="C1159" s="8" t="s">
        <v>2183</v>
      </c>
      <c r="D1159" s="8" t="s">
        <v>4633</v>
      </c>
      <c r="E1159" s="8" t="s">
        <v>4610</v>
      </c>
      <c r="F1159" s="7" t="s">
        <v>4861</v>
      </c>
      <c r="G1159" s="19" t="s">
        <v>4887</v>
      </c>
      <c r="H1159" s="19" t="s">
        <v>38</v>
      </c>
      <c r="I1159" s="23" t="s">
        <v>4888</v>
      </c>
      <c r="J1159" s="19">
        <v>202303</v>
      </c>
      <c r="K1159" s="19">
        <v>202312</v>
      </c>
      <c r="L1159" s="64" t="s">
        <v>4880</v>
      </c>
      <c r="M1159" s="19" t="s">
        <v>4889</v>
      </c>
      <c r="N1159" s="19">
        <v>20</v>
      </c>
      <c r="O1159" s="7">
        <v>15</v>
      </c>
      <c r="P1159" s="7">
        <v>5</v>
      </c>
      <c r="Q1159" s="16">
        <v>1</v>
      </c>
      <c r="R1159" s="19">
        <v>92</v>
      </c>
      <c r="S1159" s="7">
        <v>429</v>
      </c>
      <c r="T1159" s="8">
        <v>0</v>
      </c>
      <c r="U1159" s="19">
        <v>6</v>
      </c>
      <c r="V1159" s="19">
        <v>18</v>
      </c>
      <c r="W1159" s="19" t="s">
        <v>4886</v>
      </c>
      <c r="X1159" s="7" t="s">
        <v>4639</v>
      </c>
      <c r="Y1159" s="8"/>
    </row>
    <row r="1160" ht="99.75" spans="1:25">
      <c r="A1160" s="5">
        <v>1155</v>
      </c>
      <c r="B1160" s="8" t="s">
        <v>2165</v>
      </c>
      <c r="C1160" s="7" t="s">
        <v>1485</v>
      </c>
      <c r="D1160" s="8" t="s">
        <v>4609</v>
      </c>
      <c r="E1160" s="8" t="s">
        <v>4610</v>
      </c>
      <c r="F1160" s="8" t="s">
        <v>4890</v>
      </c>
      <c r="G1160" s="19" t="s">
        <v>4891</v>
      </c>
      <c r="H1160" s="19" t="s">
        <v>196</v>
      </c>
      <c r="I1160" s="21" t="s">
        <v>4892</v>
      </c>
      <c r="J1160" s="7">
        <v>2023.02</v>
      </c>
      <c r="K1160" s="7">
        <v>2023.12</v>
      </c>
      <c r="L1160" s="63" t="s">
        <v>4893</v>
      </c>
      <c r="M1160" s="19" t="s">
        <v>4894</v>
      </c>
      <c r="N1160" s="19">
        <v>50</v>
      </c>
      <c r="O1160" s="8">
        <v>40</v>
      </c>
      <c r="P1160" s="8">
        <v>10</v>
      </c>
      <c r="Q1160" s="19">
        <v>1</v>
      </c>
      <c r="R1160" s="19">
        <v>290</v>
      </c>
      <c r="S1160" s="8">
        <v>1150</v>
      </c>
      <c r="T1160" s="8">
        <v>0</v>
      </c>
      <c r="U1160" s="29">
        <v>25</v>
      </c>
      <c r="V1160" s="19">
        <v>64</v>
      </c>
      <c r="W1160" s="19" t="s">
        <v>4895</v>
      </c>
      <c r="X1160" s="8" t="s">
        <v>4617</v>
      </c>
      <c r="Y1160" s="8"/>
    </row>
    <row r="1161" ht="142.5" spans="1:25">
      <c r="A1161" s="5">
        <v>1156</v>
      </c>
      <c r="B1161" s="8" t="s">
        <v>2165</v>
      </c>
      <c r="C1161" s="8" t="s">
        <v>2183</v>
      </c>
      <c r="D1161" s="8" t="s">
        <v>4633</v>
      </c>
      <c r="E1161" s="8" t="s">
        <v>4610</v>
      </c>
      <c r="F1161" s="8" t="s">
        <v>4890</v>
      </c>
      <c r="G1161" s="16" t="s">
        <v>4896</v>
      </c>
      <c r="H1161" s="19" t="s">
        <v>196</v>
      </c>
      <c r="I1161" s="21" t="s">
        <v>4897</v>
      </c>
      <c r="J1161" s="7">
        <v>2023.02</v>
      </c>
      <c r="K1161" s="7">
        <v>2023.12</v>
      </c>
      <c r="L1161" s="63" t="s">
        <v>4898</v>
      </c>
      <c r="M1161" s="16" t="s">
        <v>4899</v>
      </c>
      <c r="N1161" s="16">
        <v>65</v>
      </c>
      <c r="O1161" s="8">
        <v>50</v>
      </c>
      <c r="P1161" s="8">
        <v>15</v>
      </c>
      <c r="Q1161" s="16">
        <v>1</v>
      </c>
      <c r="R1161" s="16">
        <v>290</v>
      </c>
      <c r="S1161" s="8">
        <v>1150</v>
      </c>
      <c r="T1161" s="8">
        <v>0</v>
      </c>
      <c r="U1161" s="29">
        <v>25</v>
      </c>
      <c r="V1161" s="19">
        <v>64</v>
      </c>
      <c r="W1161" s="16" t="s">
        <v>4900</v>
      </c>
      <c r="X1161" s="8" t="s">
        <v>4901</v>
      </c>
      <c r="Y1161" s="8"/>
    </row>
    <row r="1162" ht="142.5" spans="1:25">
      <c r="A1162" s="5">
        <v>1157</v>
      </c>
      <c r="B1162" s="8" t="s">
        <v>2165</v>
      </c>
      <c r="C1162" s="7" t="s">
        <v>1485</v>
      </c>
      <c r="D1162" s="8" t="s">
        <v>1196</v>
      </c>
      <c r="E1162" s="8" t="s">
        <v>4610</v>
      </c>
      <c r="F1162" s="8" t="s">
        <v>4890</v>
      </c>
      <c r="G1162" s="19" t="s">
        <v>4902</v>
      </c>
      <c r="H1162" s="19" t="s">
        <v>38</v>
      </c>
      <c r="I1162" s="21" t="s">
        <v>4903</v>
      </c>
      <c r="J1162" s="7">
        <v>2023.02</v>
      </c>
      <c r="K1162" s="7">
        <v>2023.12</v>
      </c>
      <c r="L1162" s="63" t="s">
        <v>4904</v>
      </c>
      <c r="M1162" s="19" t="s">
        <v>4905</v>
      </c>
      <c r="N1162" s="19">
        <v>30</v>
      </c>
      <c r="O1162" s="8">
        <v>30</v>
      </c>
      <c r="P1162" s="8">
        <v>0</v>
      </c>
      <c r="Q1162" s="8">
        <v>1</v>
      </c>
      <c r="R1162" s="19">
        <v>290</v>
      </c>
      <c r="S1162" s="8">
        <v>1150</v>
      </c>
      <c r="T1162" s="8">
        <v>0</v>
      </c>
      <c r="U1162" s="29">
        <v>25</v>
      </c>
      <c r="V1162" s="19">
        <v>64</v>
      </c>
      <c r="W1162" s="19" t="s">
        <v>4906</v>
      </c>
      <c r="X1162" s="8" t="s">
        <v>4907</v>
      </c>
      <c r="Y1162" s="8"/>
    </row>
    <row r="1163" ht="99.75" spans="1:25">
      <c r="A1163" s="5">
        <v>1158</v>
      </c>
      <c r="B1163" s="8" t="s">
        <v>2195</v>
      </c>
      <c r="C1163" s="8" t="s">
        <v>4625</v>
      </c>
      <c r="D1163" s="8" t="s">
        <v>4626</v>
      </c>
      <c r="E1163" s="8" t="s">
        <v>4610</v>
      </c>
      <c r="F1163" s="8" t="s">
        <v>4890</v>
      </c>
      <c r="G1163" s="19" t="s">
        <v>4908</v>
      </c>
      <c r="H1163" s="19" t="s">
        <v>38</v>
      </c>
      <c r="I1163" s="21" t="s">
        <v>4909</v>
      </c>
      <c r="J1163" s="7">
        <v>2023.02</v>
      </c>
      <c r="K1163" s="7">
        <v>2023.12</v>
      </c>
      <c r="L1163" s="63" t="s">
        <v>4910</v>
      </c>
      <c r="M1163" s="19" t="s">
        <v>4911</v>
      </c>
      <c r="N1163" s="19">
        <v>60</v>
      </c>
      <c r="O1163" s="8">
        <v>50</v>
      </c>
      <c r="P1163" s="8">
        <v>10</v>
      </c>
      <c r="Q1163" s="19">
        <v>1</v>
      </c>
      <c r="R1163" s="19">
        <v>68</v>
      </c>
      <c r="S1163" s="8">
        <v>285</v>
      </c>
      <c r="T1163" s="8">
        <v>0</v>
      </c>
      <c r="U1163" s="29">
        <v>7</v>
      </c>
      <c r="V1163" s="19">
        <v>16</v>
      </c>
      <c r="W1163" s="19" t="s">
        <v>4912</v>
      </c>
      <c r="X1163" s="8" t="s">
        <v>4663</v>
      </c>
      <c r="Y1163" s="8"/>
    </row>
    <row r="1164" ht="114" spans="1:25">
      <c r="A1164" s="5">
        <v>1159</v>
      </c>
      <c r="B1164" s="8" t="s">
        <v>2195</v>
      </c>
      <c r="C1164" s="7" t="s">
        <v>4647</v>
      </c>
      <c r="D1164" s="7" t="s">
        <v>165</v>
      </c>
      <c r="E1164" s="8" t="s">
        <v>4610</v>
      </c>
      <c r="F1164" s="8" t="s">
        <v>4890</v>
      </c>
      <c r="G1164" s="65" t="s">
        <v>4913</v>
      </c>
      <c r="H1164" s="19" t="s">
        <v>4914</v>
      </c>
      <c r="I1164" s="23" t="s">
        <v>4903</v>
      </c>
      <c r="J1164" s="7">
        <v>2023.02</v>
      </c>
      <c r="K1164" s="7">
        <v>2023.12</v>
      </c>
      <c r="L1164" s="64" t="s">
        <v>4915</v>
      </c>
      <c r="M1164" s="19" t="s">
        <v>4916</v>
      </c>
      <c r="N1164" s="19">
        <v>5</v>
      </c>
      <c r="O1164" s="7">
        <v>4</v>
      </c>
      <c r="P1164" s="7">
        <v>1</v>
      </c>
      <c r="Q1164" s="19">
        <v>1</v>
      </c>
      <c r="R1164" s="19">
        <v>290</v>
      </c>
      <c r="S1164" s="7">
        <v>1150</v>
      </c>
      <c r="T1164" s="8">
        <v>0</v>
      </c>
      <c r="U1164" s="19">
        <v>25</v>
      </c>
      <c r="V1164" s="19">
        <v>64</v>
      </c>
      <c r="W1164" s="19" t="s">
        <v>4917</v>
      </c>
      <c r="X1164" s="8" t="s">
        <v>4918</v>
      </c>
      <c r="Y1164" s="8"/>
    </row>
    <row r="1165" ht="71.25" spans="1:25">
      <c r="A1165" s="5">
        <v>1160</v>
      </c>
      <c r="B1165" s="8" t="s">
        <v>4919</v>
      </c>
      <c r="C1165" s="8" t="s">
        <v>67</v>
      </c>
      <c r="D1165" s="8" t="s">
        <v>67</v>
      </c>
      <c r="E1165" s="8" t="s">
        <v>4610</v>
      </c>
      <c r="F1165" s="8" t="s">
        <v>4890</v>
      </c>
      <c r="G1165" s="16" t="s">
        <v>4920</v>
      </c>
      <c r="H1165" s="19" t="s">
        <v>38</v>
      </c>
      <c r="I1165" s="21" t="s">
        <v>4903</v>
      </c>
      <c r="J1165" s="7">
        <v>2023.02</v>
      </c>
      <c r="K1165" s="7">
        <v>2023.12</v>
      </c>
      <c r="L1165" s="63" t="s">
        <v>4921</v>
      </c>
      <c r="M1165" s="19" t="s">
        <v>4922</v>
      </c>
      <c r="N1165" s="19">
        <v>10</v>
      </c>
      <c r="O1165" s="8">
        <v>8</v>
      </c>
      <c r="P1165" s="8">
        <v>2</v>
      </c>
      <c r="Q1165" s="19">
        <v>1</v>
      </c>
      <c r="R1165" s="19">
        <v>15</v>
      </c>
      <c r="S1165" s="8">
        <v>15</v>
      </c>
      <c r="T1165" s="8">
        <v>0</v>
      </c>
      <c r="U1165" s="29">
        <v>12</v>
      </c>
      <c r="V1165" s="19">
        <v>12</v>
      </c>
      <c r="W1165" s="19" t="s">
        <v>4923</v>
      </c>
      <c r="X1165" s="8" t="s">
        <v>4663</v>
      </c>
      <c r="Y1165" s="8"/>
    </row>
    <row r="1166" ht="114" spans="1:25">
      <c r="A1166" s="5">
        <v>1161</v>
      </c>
      <c r="B1166" s="7" t="s">
        <v>4924</v>
      </c>
      <c r="C1166" s="7" t="s">
        <v>515</v>
      </c>
      <c r="D1166" s="7" t="s">
        <v>4925</v>
      </c>
      <c r="E1166" s="8" t="s">
        <v>4610</v>
      </c>
      <c r="F1166" s="8" t="s">
        <v>4890</v>
      </c>
      <c r="G1166" s="19" t="s">
        <v>4926</v>
      </c>
      <c r="H1166" s="19" t="s">
        <v>196</v>
      </c>
      <c r="I1166" s="23" t="s">
        <v>4903</v>
      </c>
      <c r="J1166" s="7">
        <v>2023.02</v>
      </c>
      <c r="K1166" s="7">
        <v>2023.12</v>
      </c>
      <c r="L1166" s="64" t="s">
        <v>4915</v>
      </c>
      <c r="M1166" s="19" t="s">
        <v>4927</v>
      </c>
      <c r="N1166" s="19">
        <v>90</v>
      </c>
      <c r="O1166" s="7">
        <v>50</v>
      </c>
      <c r="P1166" s="7">
        <v>40</v>
      </c>
      <c r="Q1166" s="19">
        <v>1</v>
      </c>
      <c r="R1166" s="19">
        <v>290</v>
      </c>
      <c r="S1166" s="7">
        <v>1150</v>
      </c>
      <c r="T1166" s="8">
        <v>0</v>
      </c>
      <c r="U1166" s="19">
        <v>25</v>
      </c>
      <c r="V1166" s="19">
        <v>64</v>
      </c>
      <c r="W1166" s="19" t="s">
        <v>4928</v>
      </c>
      <c r="X1166" s="8" t="s">
        <v>4663</v>
      </c>
      <c r="Y1166" s="8"/>
    </row>
    <row r="1167" ht="57" spans="1:25">
      <c r="A1167" s="5">
        <v>1162</v>
      </c>
      <c r="B1167" s="8" t="s">
        <v>2165</v>
      </c>
      <c r="C1167" s="7" t="s">
        <v>1485</v>
      </c>
      <c r="D1167" s="7" t="s">
        <v>4684</v>
      </c>
      <c r="E1167" s="8" t="s">
        <v>4610</v>
      </c>
      <c r="F1167" s="8" t="s">
        <v>4929</v>
      </c>
      <c r="G1167" s="19" t="s">
        <v>4930</v>
      </c>
      <c r="H1167" s="19" t="s">
        <v>196</v>
      </c>
      <c r="I1167" s="21" t="s">
        <v>4931</v>
      </c>
      <c r="J1167" s="8">
        <v>202303</v>
      </c>
      <c r="K1167" s="8">
        <v>202311</v>
      </c>
      <c r="L1167" s="63" t="s">
        <v>4932</v>
      </c>
      <c r="M1167" s="19" t="s">
        <v>4933</v>
      </c>
      <c r="N1167" s="19">
        <v>20</v>
      </c>
      <c r="O1167" s="8">
        <v>10</v>
      </c>
      <c r="P1167" s="8">
        <v>10</v>
      </c>
      <c r="Q1167" s="16">
        <v>1</v>
      </c>
      <c r="R1167" s="19">
        <v>315</v>
      </c>
      <c r="S1167" s="8">
        <v>1253</v>
      </c>
      <c r="T1167" s="8">
        <v>0</v>
      </c>
      <c r="U1167" s="29">
        <v>36</v>
      </c>
      <c r="V1167" s="19">
        <v>99</v>
      </c>
      <c r="W1167" s="19" t="s">
        <v>4934</v>
      </c>
      <c r="X1167" s="8" t="s">
        <v>4935</v>
      </c>
      <c r="Y1167" s="8"/>
    </row>
    <row r="1168" ht="99.75" spans="1:25">
      <c r="A1168" s="5">
        <v>1163</v>
      </c>
      <c r="B1168" s="8" t="s">
        <v>2165</v>
      </c>
      <c r="C1168" s="7" t="s">
        <v>1485</v>
      </c>
      <c r="D1168" s="7" t="s">
        <v>4669</v>
      </c>
      <c r="E1168" s="8" t="s">
        <v>4610</v>
      </c>
      <c r="F1168" s="8" t="s">
        <v>4929</v>
      </c>
      <c r="G1168" s="19" t="s">
        <v>4936</v>
      </c>
      <c r="H1168" s="19" t="s">
        <v>196</v>
      </c>
      <c r="I1168" s="21" t="s">
        <v>4937</v>
      </c>
      <c r="J1168" s="8">
        <v>202302</v>
      </c>
      <c r="K1168" s="8">
        <v>202307</v>
      </c>
      <c r="L1168" s="63" t="s">
        <v>4932</v>
      </c>
      <c r="M1168" s="19" t="s">
        <v>4938</v>
      </c>
      <c r="N1168" s="19">
        <v>10</v>
      </c>
      <c r="O1168" s="8">
        <v>5</v>
      </c>
      <c r="P1168" s="8">
        <v>5</v>
      </c>
      <c r="Q1168" s="16">
        <v>1</v>
      </c>
      <c r="R1168" s="19">
        <v>315</v>
      </c>
      <c r="S1168" s="8">
        <v>1253</v>
      </c>
      <c r="T1168" s="8">
        <v>0</v>
      </c>
      <c r="U1168" s="29">
        <v>36</v>
      </c>
      <c r="V1168" s="19">
        <v>99</v>
      </c>
      <c r="W1168" s="19" t="s">
        <v>4939</v>
      </c>
      <c r="X1168" s="8" t="s">
        <v>4940</v>
      </c>
      <c r="Y1168" s="8"/>
    </row>
    <row r="1169" ht="85.5" spans="1:25">
      <c r="A1169" s="5">
        <v>1164</v>
      </c>
      <c r="B1169" s="8" t="s">
        <v>2195</v>
      </c>
      <c r="C1169" s="8" t="s">
        <v>4647</v>
      </c>
      <c r="D1169" s="8" t="s">
        <v>165</v>
      </c>
      <c r="E1169" s="8" t="s">
        <v>4610</v>
      </c>
      <c r="F1169" s="8" t="s">
        <v>4929</v>
      </c>
      <c r="G1169" s="19" t="s">
        <v>4941</v>
      </c>
      <c r="H1169" s="19" t="s">
        <v>616</v>
      </c>
      <c r="I1169" s="21" t="s">
        <v>4942</v>
      </c>
      <c r="J1169" s="8">
        <v>202301</v>
      </c>
      <c r="K1169" s="8">
        <v>202312</v>
      </c>
      <c r="L1169" s="63" t="s">
        <v>4943</v>
      </c>
      <c r="M1169" s="19" t="s">
        <v>4944</v>
      </c>
      <c r="N1169" s="19">
        <v>48</v>
      </c>
      <c r="O1169" s="8">
        <v>20</v>
      </c>
      <c r="P1169" s="8">
        <v>28</v>
      </c>
      <c r="Q1169" s="19">
        <v>1</v>
      </c>
      <c r="R1169" s="19">
        <v>315</v>
      </c>
      <c r="S1169" s="8">
        <v>1253</v>
      </c>
      <c r="T1169" s="8">
        <v>0</v>
      </c>
      <c r="U1169" s="29">
        <v>36</v>
      </c>
      <c r="V1169" s="19">
        <v>99</v>
      </c>
      <c r="W1169" s="19" t="s">
        <v>4775</v>
      </c>
      <c r="X1169" s="8" t="s">
        <v>4945</v>
      </c>
      <c r="Y1169" s="8"/>
    </row>
    <row r="1170" ht="57" spans="1:25">
      <c r="A1170" s="5">
        <v>1165</v>
      </c>
      <c r="B1170" s="8" t="s">
        <v>2195</v>
      </c>
      <c r="C1170" s="8" t="s">
        <v>4625</v>
      </c>
      <c r="D1170" s="8" t="s">
        <v>4626</v>
      </c>
      <c r="E1170" s="8" t="s">
        <v>4610</v>
      </c>
      <c r="F1170" s="8" t="s">
        <v>4929</v>
      </c>
      <c r="G1170" s="16" t="s">
        <v>4946</v>
      </c>
      <c r="H1170" s="16" t="s">
        <v>38</v>
      </c>
      <c r="I1170" s="21" t="s">
        <v>4931</v>
      </c>
      <c r="J1170" s="16">
        <v>202303</v>
      </c>
      <c r="K1170" s="16">
        <v>202311</v>
      </c>
      <c r="L1170" s="63" t="s">
        <v>4947</v>
      </c>
      <c r="M1170" s="16" t="s">
        <v>4948</v>
      </c>
      <c r="N1170" s="16">
        <v>20</v>
      </c>
      <c r="O1170" s="8">
        <v>10</v>
      </c>
      <c r="P1170" s="8">
        <v>10</v>
      </c>
      <c r="Q1170" s="16">
        <v>1</v>
      </c>
      <c r="R1170" s="16">
        <v>30</v>
      </c>
      <c r="S1170" s="8">
        <v>122</v>
      </c>
      <c r="T1170" s="8">
        <v>0</v>
      </c>
      <c r="U1170" s="16">
        <v>4</v>
      </c>
      <c r="V1170" s="16">
        <v>14</v>
      </c>
      <c r="W1170" s="16" t="s">
        <v>4949</v>
      </c>
      <c r="X1170" s="8" t="s">
        <v>4950</v>
      </c>
      <c r="Y1170" s="8"/>
    </row>
    <row r="1171" ht="57" spans="1:25">
      <c r="A1171" s="5">
        <v>1166</v>
      </c>
      <c r="B1171" s="8" t="s">
        <v>2195</v>
      </c>
      <c r="C1171" s="8" t="s">
        <v>4625</v>
      </c>
      <c r="D1171" s="7" t="s">
        <v>4626</v>
      </c>
      <c r="E1171" s="8" t="s">
        <v>4610</v>
      </c>
      <c r="F1171" s="8" t="s">
        <v>4929</v>
      </c>
      <c r="G1171" s="19" t="s">
        <v>4951</v>
      </c>
      <c r="H1171" s="19" t="s">
        <v>38</v>
      </c>
      <c r="I1171" s="23" t="s">
        <v>4952</v>
      </c>
      <c r="J1171" s="19">
        <v>202303</v>
      </c>
      <c r="K1171" s="19">
        <v>202312</v>
      </c>
      <c r="L1171" s="63" t="s">
        <v>4947</v>
      </c>
      <c r="M1171" s="19" t="s">
        <v>4953</v>
      </c>
      <c r="N1171" s="19">
        <v>17</v>
      </c>
      <c r="O1171" s="7">
        <v>10</v>
      </c>
      <c r="P1171" s="7">
        <v>7</v>
      </c>
      <c r="Q1171" s="19">
        <v>1</v>
      </c>
      <c r="R1171" s="19">
        <v>30</v>
      </c>
      <c r="S1171" s="7">
        <v>112</v>
      </c>
      <c r="T1171" s="8">
        <v>0</v>
      </c>
      <c r="U1171" s="19">
        <v>6</v>
      </c>
      <c r="V1171" s="19">
        <v>8</v>
      </c>
      <c r="W1171" s="19" t="s">
        <v>4954</v>
      </c>
      <c r="X1171" s="7" t="s">
        <v>4950</v>
      </c>
      <c r="Y1171" s="8"/>
    </row>
    <row r="1172" ht="71.25" spans="1:25">
      <c r="A1172" s="5">
        <v>1167</v>
      </c>
      <c r="B1172" s="8" t="s">
        <v>2165</v>
      </c>
      <c r="C1172" s="8" t="s">
        <v>2183</v>
      </c>
      <c r="D1172" s="8" t="s">
        <v>4633</v>
      </c>
      <c r="E1172" s="8" t="s">
        <v>4610</v>
      </c>
      <c r="F1172" s="8" t="s">
        <v>4929</v>
      </c>
      <c r="G1172" s="19" t="s">
        <v>4955</v>
      </c>
      <c r="H1172" s="19" t="s">
        <v>38</v>
      </c>
      <c r="I1172" s="23" t="s">
        <v>4956</v>
      </c>
      <c r="J1172" s="19">
        <v>202306</v>
      </c>
      <c r="K1172" s="19">
        <v>202311</v>
      </c>
      <c r="L1172" s="63" t="s">
        <v>4957</v>
      </c>
      <c r="M1172" s="19" t="s">
        <v>4958</v>
      </c>
      <c r="N1172" s="19">
        <v>15</v>
      </c>
      <c r="O1172" s="7">
        <v>10</v>
      </c>
      <c r="P1172" s="7">
        <v>5</v>
      </c>
      <c r="Q1172" s="19">
        <v>1</v>
      </c>
      <c r="R1172" s="19">
        <v>30</v>
      </c>
      <c r="S1172" s="7">
        <v>122</v>
      </c>
      <c r="T1172" s="8">
        <v>0</v>
      </c>
      <c r="U1172" s="19">
        <v>4</v>
      </c>
      <c r="V1172" s="19">
        <v>14</v>
      </c>
      <c r="W1172" s="19" t="s">
        <v>4959</v>
      </c>
      <c r="X1172" s="7" t="s">
        <v>4960</v>
      </c>
      <c r="Y1172" s="8"/>
    </row>
    <row r="1173" ht="71.25" spans="1:25">
      <c r="A1173" s="5">
        <v>1168</v>
      </c>
      <c r="B1173" s="8" t="s">
        <v>2165</v>
      </c>
      <c r="C1173" s="8" t="s">
        <v>2183</v>
      </c>
      <c r="D1173" s="8" t="s">
        <v>4633</v>
      </c>
      <c r="E1173" s="8" t="s">
        <v>4610</v>
      </c>
      <c r="F1173" s="8" t="s">
        <v>4929</v>
      </c>
      <c r="G1173" s="19" t="s">
        <v>4961</v>
      </c>
      <c r="H1173" s="19" t="s">
        <v>38</v>
      </c>
      <c r="I1173" s="23" t="s">
        <v>4962</v>
      </c>
      <c r="J1173" s="19">
        <v>202305</v>
      </c>
      <c r="K1173" s="19">
        <v>202312</v>
      </c>
      <c r="L1173" s="63" t="s">
        <v>4957</v>
      </c>
      <c r="M1173" s="19" t="s">
        <v>4963</v>
      </c>
      <c r="N1173" s="19">
        <v>20</v>
      </c>
      <c r="O1173" s="7">
        <v>10</v>
      </c>
      <c r="P1173" s="7">
        <v>10</v>
      </c>
      <c r="Q1173" s="19">
        <v>1</v>
      </c>
      <c r="R1173" s="19">
        <v>21</v>
      </c>
      <c r="S1173" s="7">
        <v>90</v>
      </c>
      <c r="T1173" s="8">
        <v>0</v>
      </c>
      <c r="U1173" s="19">
        <v>4</v>
      </c>
      <c r="V1173" s="19">
        <v>14</v>
      </c>
      <c r="W1173" s="19" t="s">
        <v>4964</v>
      </c>
      <c r="X1173" s="7" t="s">
        <v>4950</v>
      </c>
      <c r="Y1173" s="8"/>
    </row>
    <row r="1174" ht="57" spans="1:25">
      <c r="A1174" s="5">
        <v>1169</v>
      </c>
      <c r="B1174" s="8" t="s">
        <v>2165</v>
      </c>
      <c r="C1174" s="7" t="s">
        <v>1485</v>
      </c>
      <c r="D1174" s="8" t="s">
        <v>4609</v>
      </c>
      <c r="E1174" s="8" t="s">
        <v>4610</v>
      </c>
      <c r="F1174" s="8" t="s">
        <v>4929</v>
      </c>
      <c r="G1174" s="19" t="s">
        <v>4965</v>
      </c>
      <c r="H1174" s="19" t="s">
        <v>196</v>
      </c>
      <c r="I1174" s="67" t="s">
        <v>4966</v>
      </c>
      <c r="J1174" s="19">
        <v>202303</v>
      </c>
      <c r="K1174" s="19">
        <v>202312</v>
      </c>
      <c r="L1174" s="63" t="s">
        <v>4967</v>
      </c>
      <c r="M1174" s="19" t="s">
        <v>4968</v>
      </c>
      <c r="N1174" s="19">
        <v>12</v>
      </c>
      <c r="O1174" s="7">
        <v>12</v>
      </c>
      <c r="P1174" s="7">
        <v>0</v>
      </c>
      <c r="Q1174" s="19">
        <v>18</v>
      </c>
      <c r="R1174" s="19">
        <v>72</v>
      </c>
      <c r="S1174" s="7">
        <v>215</v>
      </c>
      <c r="T1174" s="7">
        <v>4</v>
      </c>
      <c r="U1174" s="19">
        <v>72</v>
      </c>
      <c r="V1174" s="19">
        <v>215</v>
      </c>
      <c r="W1174" s="19" t="s">
        <v>4969</v>
      </c>
      <c r="X1174" s="7" t="s">
        <v>4970</v>
      </c>
      <c r="Y1174" s="8"/>
    </row>
    <row r="1175" ht="156.75" spans="1:25">
      <c r="A1175" s="5">
        <v>1170</v>
      </c>
      <c r="B1175" s="8" t="s">
        <v>2165</v>
      </c>
      <c r="C1175" s="7" t="s">
        <v>1485</v>
      </c>
      <c r="D1175" s="8" t="s">
        <v>4609</v>
      </c>
      <c r="E1175" s="8" t="s">
        <v>4610</v>
      </c>
      <c r="F1175" s="8" t="s">
        <v>4971</v>
      </c>
      <c r="G1175" s="19" t="s">
        <v>4972</v>
      </c>
      <c r="H1175" s="19" t="s">
        <v>196</v>
      </c>
      <c r="I1175" s="21" t="s">
        <v>4973</v>
      </c>
      <c r="J1175" s="8">
        <v>202304</v>
      </c>
      <c r="K1175" s="8">
        <v>202312</v>
      </c>
      <c r="L1175" s="63" t="s">
        <v>4974</v>
      </c>
      <c r="M1175" s="19" t="s">
        <v>4975</v>
      </c>
      <c r="N1175" s="19">
        <v>40</v>
      </c>
      <c r="O1175" s="8">
        <v>30</v>
      </c>
      <c r="P1175" s="8">
        <v>10</v>
      </c>
      <c r="Q1175" s="19">
        <v>1</v>
      </c>
      <c r="R1175" s="19">
        <v>378</v>
      </c>
      <c r="S1175" s="8">
        <v>1580</v>
      </c>
      <c r="T1175" s="8">
        <v>0</v>
      </c>
      <c r="U1175" s="29">
        <v>47</v>
      </c>
      <c r="V1175" s="19">
        <v>130</v>
      </c>
      <c r="W1175" s="19" t="s">
        <v>4976</v>
      </c>
      <c r="X1175" s="8" t="s">
        <v>4617</v>
      </c>
      <c r="Y1175" s="8"/>
    </row>
    <row r="1176" ht="85.5" spans="1:25">
      <c r="A1176" s="5">
        <v>1171</v>
      </c>
      <c r="B1176" s="8" t="s">
        <v>2195</v>
      </c>
      <c r="C1176" s="8" t="s">
        <v>4647</v>
      </c>
      <c r="D1176" s="8" t="s">
        <v>165</v>
      </c>
      <c r="E1176" s="8" t="s">
        <v>4610</v>
      </c>
      <c r="F1176" s="8" t="s">
        <v>4971</v>
      </c>
      <c r="G1176" s="19" t="s">
        <v>4977</v>
      </c>
      <c r="H1176" s="19" t="s">
        <v>196</v>
      </c>
      <c r="I1176" s="21" t="s">
        <v>4978</v>
      </c>
      <c r="J1176" s="8">
        <v>202304</v>
      </c>
      <c r="K1176" s="8">
        <v>202312</v>
      </c>
      <c r="L1176" s="63" t="s">
        <v>4979</v>
      </c>
      <c r="M1176" s="19" t="s">
        <v>4980</v>
      </c>
      <c r="N1176" s="19">
        <v>20</v>
      </c>
      <c r="O1176" s="8">
        <v>15</v>
      </c>
      <c r="P1176" s="8">
        <v>5</v>
      </c>
      <c r="Q1176" s="19">
        <v>1</v>
      </c>
      <c r="R1176" s="19">
        <v>378</v>
      </c>
      <c r="S1176" s="8">
        <v>1580</v>
      </c>
      <c r="T1176" s="8">
        <v>0</v>
      </c>
      <c r="U1176" s="29">
        <v>47</v>
      </c>
      <c r="V1176" s="19">
        <v>130</v>
      </c>
      <c r="W1176" s="19" t="s">
        <v>4981</v>
      </c>
      <c r="X1176" s="8" t="s">
        <v>4945</v>
      </c>
      <c r="Y1176" s="8"/>
    </row>
    <row r="1177" ht="114" spans="1:25">
      <c r="A1177" s="5">
        <v>1172</v>
      </c>
      <c r="B1177" s="8" t="s">
        <v>2195</v>
      </c>
      <c r="C1177" s="8" t="s">
        <v>4625</v>
      </c>
      <c r="D1177" s="8" t="s">
        <v>4626</v>
      </c>
      <c r="E1177" s="8" t="s">
        <v>4610</v>
      </c>
      <c r="F1177" s="8" t="s">
        <v>4971</v>
      </c>
      <c r="G1177" s="19" t="s">
        <v>4982</v>
      </c>
      <c r="H1177" s="19" t="s">
        <v>38</v>
      </c>
      <c r="I1177" s="21" t="s">
        <v>4983</v>
      </c>
      <c r="J1177" s="19">
        <v>202304</v>
      </c>
      <c r="K1177" s="29">
        <v>202312</v>
      </c>
      <c r="L1177" s="63" t="s">
        <v>4984</v>
      </c>
      <c r="M1177" s="19" t="s">
        <v>4985</v>
      </c>
      <c r="N1177" s="19">
        <v>192</v>
      </c>
      <c r="O1177" s="8">
        <v>160</v>
      </c>
      <c r="P1177" s="8">
        <v>32</v>
      </c>
      <c r="Q1177" s="19">
        <v>1</v>
      </c>
      <c r="R1177" s="19">
        <v>260</v>
      </c>
      <c r="S1177" s="8">
        <v>1040</v>
      </c>
      <c r="T1177" s="8">
        <v>0</v>
      </c>
      <c r="U1177" s="29">
        <v>19</v>
      </c>
      <c r="V1177" s="19">
        <v>45</v>
      </c>
      <c r="W1177" s="19" t="s">
        <v>4986</v>
      </c>
      <c r="X1177" s="8" t="s">
        <v>4632</v>
      </c>
      <c r="Y1177" s="8"/>
    </row>
    <row r="1178" ht="71.25" spans="1:25">
      <c r="A1178" s="5">
        <v>1173</v>
      </c>
      <c r="B1178" s="8" t="s">
        <v>2165</v>
      </c>
      <c r="C1178" s="8" t="s">
        <v>2183</v>
      </c>
      <c r="D1178" s="8" t="s">
        <v>4633</v>
      </c>
      <c r="E1178" s="8" t="s">
        <v>4610</v>
      </c>
      <c r="F1178" s="8" t="s">
        <v>4971</v>
      </c>
      <c r="G1178" s="19" t="s">
        <v>4987</v>
      </c>
      <c r="H1178" s="19" t="s">
        <v>38</v>
      </c>
      <c r="I1178" s="21" t="s">
        <v>4988</v>
      </c>
      <c r="J1178" s="19">
        <v>202304</v>
      </c>
      <c r="K1178" s="29">
        <v>202312</v>
      </c>
      <c r="L1178" s="63" t="s">
        <v>4989</v>
      </c>
      <c r="M1178" s="19" t="s">
        <v>4990</v>
      </c>
      <c r="N1178" s="19">
        <v>36</v>
      </c>
      <c r="O1178" s="7">
        <v>26</v>
      </c>
      <c r="P1178" s="7">
        <v>10</v>
      </c>
      <c r="Q1178" s="19">
        <v>1</v>
      </c>
      <c r="R1178" s="19">
        <v>160</v>
      </c>
      <c r="S1178" s="7">
        <v>840</v>
      </c>
      <c r="T1178" s="8">
        <v>0</v>
      </c>
      <c r="U1178" s="19">
        <v>14</v>
      </c>
      <c r="V1178" s="19">
        <v>36</v>
      </c>
      <c r="W1178" s="19" t="s">
        <v>4991</v>
      </c>
      <c r="X1178" s="8" t="s">
        <v>4992</v>
      </c>
      <c r="Y1178" s="8"/>
    </row>
    <row r="1179" ht="114" spans="1:25">
      <c r="A1179" s="5">
        <v>1174</v>
      </c>
      <c r="B1179" s="8" t="s">
        <v>2165</v>
      </c>
      <c r="C1179" s="7" t="s">
        <v>1485</v>
      </c>
      <c r="D1179" s="7" t="s">
        <v>4669</v>
      </c>
      <c r="E1179" s="8" t="s">
        <v>4610</v>
      </c>
      <c r="F1179" s="8" t="s">
        <v>4993</v>
      </c>
      <c r="G1179" s="19" t="s">
        <v>4994</v>
      </c>
      <c r="H1179" s="19" t="s">
        <v>38</v>
      </c>
      <c r="I1179" s="21" t="s">
        <v>4995</v>
      </c>
      <c r="J1179" s="8">
        <v>202303</v>
      </c>
      <c r="K1179" s="8">
        <v>202310</v>
      </c>
      <c r="L1179" s="63" t="s">
        <v>4996</v>
      </c>
      <c r="M1179" s="19" t="s">
        <v>4997</v>
      </c>
      <c r="N1179" s="19">
        <v>40</v>
      </c>
      <c r="O1179" s="8">
        <v>35</v>
      </c>
      <c r="P1179" s="8">
        <v>5</v>
      </c>
      <c r="Q1179" s="19">
        <v>1</v>
      </c>
      <c r="R1179" s="19">
        <v>80</v>
      </c>
      <c r="S1179" s="8">
        <v>400</v>
      </c>
      <c r="T1179" s="8">
        <v>0</v>
      </c>
      <c r="U1179" s="29">
        <v>15</v>
      </c>
      <c r="V1179" s="19">
        <v>34</v>
      </c>
      <c r="W1179" s="19" t="s">
        <v>4998</v>
      </c>
      <c r="X1179" s="8" t="s">
        <v>4617</v>
      </c>
      <c r="Y1179" s="8"/>
    </row>
    <row r="1180" ht="99.75" spans="1:25">
      <c r="A1180" s="5">
        <v>1175</v>
      </c>
      <c r="B1180" s="8" t="s">
        <v>2165</v>
      </c>
      <c r="C1180" s="8" t="s">
        <v>2183</v>
      </c>
      <c r="D1180" s="8" t="s">
        <v>4633</v>
      </c>
      <c r="E1180" s="8" t="s">
        <v>4610</v>
      </c>
      <c r="F1180" s="8" t="s">
        <v>4993</v>
      </c>
      <c r="G1180" s="16" t="s">
        <v>4999</v>
      </c>
      <c r="H1180" s="16" t="s">
        <v>38</v>
      </c>
      <c r="I1180" s="21" t="s">
        <v>5000</v>
      </c>
      <c r="J1180" s="16">
        <v>202304</v>
      </c>
      <c r="K1180" s="16">
        <v>202312</v>
      </c>
      <c r="L1180" s="63" t="s">
        <v>5001</v>
      </c>
      <c r="M1180" s="16" t="s">
        <v>5002</v>
      </c>
      <c r="N1180" s="16">
        <v>60</v>
      </c>
      <c r="O1180" s="8">
        <v>50</v>
      </c>
      <c r="P1180" s="8">
        <v>10</v>
      </c>
      <c r="Q1180" s="16">
        <v>1</v>
      </c>
      <c r="R1180" s="16">
        <v>40</v>
      </c>
      <c r="S1180" s="8">
        <v>380</v>
      </c>
      <c r="T1180" s="8">
        <v>0</v>
      </c>
      <c r="U1180" s="16">
        <v>9</v>
      </c>
      <c r="V1180" s="16">
        <v>13</v>
      </c>
      <c r="W1180" s="16" t="s">
        <v>5003</v>
      </c>
      <c r="X1180" s="8" t="s">
        <v>4639</v>
      </c>
      <c r="Y1180" s="8"/>
    </row>
    <row r="1181" ht="71.25" spans="1:25">
      <c r="A1181" s="5">
        <v>1176</v>
      </c>
      <c r="B1181" s="8" t="s">
        <v>2195</v>
      </c>
      <c r="C1181" s="8" t="s">
        <v>4625</v>
      </c>
      <c r="D1181" s="8" t="s">
        <v>4626</v>
      </c>
      <c r="E1181" s="8" t="s">
        <v>4610</v>
      </c>
      <c r="F1181" s="8" t="s">
        <v>4993</v>
      </c>
      <c r="G1181" s="19" t="s">
        <v>5004</v>
      </c>
      <c r="H1181" s="19" t="s">
        <v>38</v>
      </c>
      <c r="I1181" s="21" t="s">
        <v>5005</v>
      </c>
      <c r="J1181" s="19">
        <v>202304</v>
      </c>
      <c r="K1181" s="29">
        <v>202312</v>
      </c>
      <c r="L1181" s="63" t="s">
        <v>5006</v>
      </c>
      <c r="M1181" s="19" t="s">
        <v>5007</v>
      </c>
      <c r="N1181" s="19">
        <v>40</v>
      </c>
      <c r="O1181" s="8">
        <v>35</v>
      </c>
      <c r="P1181" s="8">
        <v>5</v>
      </c>
      <c r="Q1181" s="19">
        <v>1</v>
      </c>
      <c r="R1181" s="19">
        <v>30</v>
      </c>
      <c r="S1181" s="8">
        <v>100</v>
      </c>
      <c r="T1181" s="8">
        <v>0</v>
      </c>
      <c r="U1181" s="29">
        <v>10</v>
      </c>
      <c r="V1181" s="19">
        <v>20</v>
      </c>
      <c r="W1181" s="19" t="s">
        <v>5008</v>
      </c>
      <c r="X1181" s="8" t="s">
        <v>4632</v>
      </c>
      <c r="Y1181" s="8"/>
    </row>
    <row r="1182" ht="99.75" spans="1:25">
      <c r="A1182" s="5">
        <v>1177</v>
      </c>
      <c r="B1182" s="8" t="s">
        <v>2165</v>
      </c>
      <c r="C1182" s="8" t="s">
        <v>2183</v>
      </c>
      <c r="D1182" s="8" t="s">
        <v>4633</v>
      </c>
      <c r="E1182" s="8" t="s">
        <v>4610</v>
      </c>
      <c r="F1182" s="8" t="s">
        <v>4993</v>
      </c>
      <c r="G1182" s="16" t="s">
        <v>5009</v>
      </c>
      <c r="H1182" s="16" t="s">
        <v>38</v>
      </c>
      <c r="I1182" s="21" t="s">
        <v>5010</v>
      </c>
      <c r="J1182" s="16">
        <v>202305</v>
      </c>
      <c r="K1182" s="16">
        <v>202312</v>
      </c>
      <c r="L1182" s="63" t="s">
        <v>5001</v>
      </c>
      <c r="M1182" s="16" t="s">
        <v>5011</v>
      </c>
      <c r="N1182" s="16">
        <v>80</v>
      </c>
      <c r="O1182" s="8">
        <v>60</v>
      </c>
      <c r="P1182" s="8">
        <v>20</v>
      </c>
      <c r="Q1182" s="16">
        <v>1</v>
      </c>
      <c r="R1182" s="16">
        <v>30</v>
      </c>
      <c r="S1182" s="8">
        <v>110</v>
      </c>
      <c r="T1182" s="8">
        <v>0</v>
      </c>
      <c r="U1182" s="16">
        <v>9</v>
      </c>
      <c r="V1182" s="16">
        <v>12</v>
      </c>
      <c r="W1182" s="16" t="s">
        <v>5012</v>
      </c>
      <c r="X1182" s="8" t="s">
        <v>4639</v>
      </c>
      <c r="Y1182" s="8"/>
    </row>
    <row r="1183" ht="114" spans="1:25">
      <c r="A1183" s="5">
        <v>1178</v>
      </c>
      <c r="B1183" s="8" t="s">
        <v>2165</v>
      </c>
      <c r="C1183" s="7" t="s">
        <v>1485</v>
      </c>
      <c r="D1183" s="7" t="s">
        <v>4684</v>
      </c>
      <c r="E1183" s="8" t="s">
        <v>4610</v>
      </c>
      <c r="F1183" s="8" t="s">
        <v>4993</v>
      </c>
      <c r="G1183" s="19" t="s">
        <v>5013</v>
      </c>
      <c r="H1183" s="16" t="s">
        <v>38</v>
      </c>
      <c r="I1183" s="21" t="s">
        <v>5014</v>
      </c>
      <c r="J1183" s="8">
        <v>202303</v>
      </c>
      <c r="K1183" s="8">
        <v>202312</v>
      </c>
      <c r="L1183" s="63" t="s">
        <v>4996</v>
      </c>
      <c r="M1183" s="19" t="s">
        <v>5015</v>
      </c>
      <c r="N1183" s="19">
        <v>50</v>
      </c>
      <c r="O1183" s="7">
        <v>45</v>
      </c>
      <c r="P1183" s="7">
        <v>5</v>
      </c>
      <c r="Q1183" s="19">
        <v>1</v>
      </c>
      <c r="R1183" s="19">
        <v>80</v>
      </c>
      <c r="S1183" s="7">
        <v>400</v>
      </c>
      <c r="T1183" s="8">
        <v>0</v>
      </c>
      <c r="U1183" s="19">
        <v>15</v>
      </c>
      <c r="V1183" s="19">
        <v>34</v>
      </c>
      <c r="W1183" s="19" t="s">
        <v>4998</v>
      </c>
      <c r="X1183" s="8" t="s">
        <v>4639</v>
      </c>
      <c r="Y1183" s="8"/>
    </row>
    <row r="1184" ht="99.75" spans="1:25">
      <c r="A1184" s="5">
        <v>1179</v>
      </c>
      <c r="B1184" s="8" t="s">
        <v>2165</v>
      </c>
      <c r="C1184" s="8" t="s">
        <v>2183</v>
      </c>
      <c r="D1184" s="8" t="s">
        <v>4633</v>
      </c>
      <c r="E1184" s="8" t="s">
        <v>4610</v>
      </c>
      <c r="F1184" s="8" t="s">
        <v>4993</v>
      </c>
      <c r="G1184" s="19" t="s">
        <v>5016</v>
      </c>
      <c r="H1184" s="16" t="s">
        <v>38</v>
      </c>
      <c r="I1184" s="23" t="s">
        <v>5017</v>
      </c>
      <c r="J1184" s="19">
        <v>202304</v>
      </c>
      <c r="K1184" s="19">
        <v>202312</v>
      </c>
      <c r="L1184" s="63" t="s">
        <v>5001</v>
      </c>
      <c r="M1184" s="19" t="s">
        <v>5018</v>
      </c>
      <c r="N1184" s="19">
        <v>35</v>
      </c>
      <c r="O1184" s="7">
        <v>30</v>
      </c>
      <c r="P1184" s="7">
        <v>5</v>
      </c>
      <c r="Q1184" s="19">
        <v>1</v>
      </c>
      <c r="R1184" s="19">
        <v>80</v>
      </c>
      <c r="S1184" s="7">
        <v>400</v>
      </c>
      <c r="T1184" s="8">
        <v>0</v>
      </c>
      <c r="U1184" s="19">
        <v>15</v>
      </c>
      <c r="V1184" s="19">
        <v>34</v>
      </c>
      <c r="W1184" s="16" t="s">
        <v>5003</v>
      </c>
      <c r="X1184" s="8" t="s">
        <v>4639</v>
      </c>
      <c r="Y1184" s="8"/>
    </row>
    <row r="1185" ht="156.75" spans="1:25">
      <c r="A1185" s="5">
        <v>1180</v>
      </c>
      <c r="B1185" s="8" t="s">
        <v>2165</v>
      </c>
      <c r="C1185" s="7" t="s">
        <v>1485</v>
      </c>
      <c r="D1185" s="8" t="s">
        <v>4609</v>
      </c>
      <c r="E1185" s="8" t="s">
        <v>4610</v>
      </c>
      <c r="F1185" s="8" t="s">
        <v>5019</v>
      </c>
      <c r="G1185" s="19" t="s">
        <v>5020</v>
      </c>
      <c r="H1185" s="19" t="s">
        <v>196</v>
      </c>
      <c r="I1185" s="21" t="s">
        <v>5021</v>
      </c>
      <c r="J1185" s="8">
        <v>202303</v>
      </c>
      <c r="K1185" s="8">
        <v>202312</v>
      </c>
      <c r="L1185" s="63" t="s">
        <v>5022</v>
      </c>
      <c r="M1185" s="19" t="s">
        <v>5023</v>
      </c>
      <c r="N1185" s="19">
        <v>15</v>
      </c>
      <c r="O1185" s="8">
        <v>10</v>
      </c>
      <c r="P1185" s="8">
        <v>5</v>
      </c>
      <c r="Q1185" s="19">
        <v>1</v>
      </c>
      <c r="R1185" s="19">
        <v>398</v>
      </c>
      <c r="S1185" s="8">
        <v>1546</v>
      </c>
      <c r="T1185" s="8">
        <v>0</v>
      </c>
      <c r="U1185" s="29">
        <v>33</v>
      </c>
      <c r="V1185" s="19">
        <v>92</v>
      </c>
      <c r="W1185" s="19" t="s">
        <v>5024</v>
      </c>
      <c r="X1185" s="8" t="s">
        <v>4646</v>
      </c>
      <c r="Y1185" s="8"/>
    </row>
    <row r="1186" ht="57" spans="1:25">
      <c r="A1186" s="5">
        <v>1181</v>
      </c>
      <c r="B1186" s="8" t="s">
        <v>2195</v>
      </c>
      <c r="C1186" s="8" t="s">
        <v>4647</v>
      </c>
      <c r="D1186" s="8" t="s">
        <v>165</v>
      </c>
      <c r="E1186" s="8" t="s">
        <v>4610</v>
      </c>
      <c r="F1186" s="8" t="s">
        <v>5019</v>
      </c>
      <c r="G1186" s="19" t="s">
        <v>5025</v>
      </c>
      <c r="H1186" s="19" t="s">
        <v>38</v>
      </c>
      <c r="I1186" s="21" t="s">
        <v>5026</v>
      </c>
      <c r="J1186" s="8">
        <v>202304</v>
      </c>
      <c r="K1186" s="8">
        <v>202312</v>
      </c>
      <c r="L1186" s="63" t="s">
        <v>5027</v>
      </c>
      <c r="M1186" s="19" t="s">
        <v>5028</v>
      </c>
      <c r="N1186" s="19">
        <v>20</v>
      </c>
      <c r="O1186" s="8">
        <v>10</v>
      </c>
      <c r="P1186" s="8">
        <v>10</v>
      </c>
      <c r="Q1186" s="19">
        <v>1</v>
      </c>
      <c r="R1186" s="19">
        <v>398</v>
      </c>
      <c r="S1186" s="8">
        <v>1546</v>
      </c>
      <c r="T1186" s="8">
        <v>0</v>
      </c>
      <c r="U1186" s="29">
        <v>33</v>
      </c>
      <c r="V1186" s="19">
        <v>92</v>
      </c>
      <c r="W1186" s="19" t="s">
        <v>5029</v>
      </c>
      <c r="X1186" s="8" t="s">
        <v>4945</v>
      </c>
      <c r="Y1186" s="8"/>
    </row>
    <row r="1187" ht="85.5" spans="1:25">
      <c r="A1187" s="5">
        <v>1182</v>
      </c>
      <c r="B1187" s="8" t="s">
        <v>2195</v>
      </c>
      <c r="C1187" s="8" t="s">
        <v>4625</v>
      </c>
      <c r="D1187" s="8" t="s">
        <v>4626</v>
      </c>
      <c r="E1187" s="8" t="s">
        <v>4610</v>
      </c>
      <c r="F1187" s="8" t="s">
        <v>5019</v>
      </c>
      <c r="G1187" s="19" t="s">
        <v>5030</v>
      </c>
      <c r="H1187" s="19" t="s">
        <v>38</v>
      </c>
      <c r="I1187" s="21" t="s">
        <v>5031</v>
      </c>
      <c r="J1187" s="19">
        <v>202303</v>
      </c>
      <c r="K1187" s="29">
        <v>202312</v>
      </c>
      <c r="L1187" s="63" t="s">
        <v>5032</v>
      </c>
      <c r="M1187" s="19" t="s">
        <v>5033</v>
      </c>
      <c r="N1187" s="19">
        <v>80</v>
      </c>
      <c r="O1187" s="8">
        <v>60</v>
      </c>
      <c r="P1187" s="8">
        <v>20</v>
      </c>
      <c r="Q1187" s="19">
        <v>1</v>
      </c>
      <c r="R1187" s="19">
        <v>70</v>
      </c>
      <c r="S1187" s="8">
        <v>300</v>
      </c>
      <c r="T1187" s="8">
        <v>0</v>
      </c>
      <c r="U1187" s="29">
        <v>9</v>
      </c>
      <c r="V1187" s="19">
        <v>18</v>
      </c>
      <c r="W1187" s="19" t="s">
        <v>5034</v>
      </c>
      <c r="X1187" s="8" t="s">
        <v>4632</v>
      </c>
      <c r="Y1187" s="8"/>
    </row>
    <row r="1188" ht="128.25" spans="1:25">
      <c r="A1188" s="5">
        <v>1183</v>
      </c>
      <c r="B1188" s="8" t="s">
        <v>2165</v>
      </c>
      <c r="C1188" s="8" t="s">
        <v>2183</v>
      </c>
      <c r="D1188" s="8" t="s">
        <v>4633</v>
      </c>
      <c r="E1188" s="8" t="s">
        <v>4610</v>
      </c>
      <c r="F1188" s="8" t="s">
        <v>5019</v>
      </c>
      <c r="G1188" s="16" t="s">
        <v>5035</v>
      </c>
      <c r="H1188" s="19" t="s">
        <v>38</v>
      </c>
      <c r="I1188" s="21" t="s">
        <v>5036</v>
      </c>
      <c r="J1188" s="16">
        <v>202305</v>
      </c>
      <c r="K1188" s="16">
        <v>202312</v>
      </c>
      <c r="L1188" s="63" t="s">
        <v>5037</v>
      </c>
      <c r="M1188" s="16" t="s">
        <v>5038</v>
      </c>
      <c r="N1188" s="16">
        <v>10</v>
      </c>
      <c r="O1188" s="8">
        <v>8</v>
      </c>
      <c r="P1188" s="8">
        <v>2</v>
      </c>
      <c r="Q1188" s="16">
        <v>1</v>
      </c>
      <c r="R1188" s="16">
        <v>60</v>
      </c>
      <c r="S1188" s="8">
        <v>92</v>
      </c>
      <c r="T1188" s="8">
        <v>0</v>
      </c>
      <c r="U1188" s="16">
        <v>4</v>
      </c>
      <c r="V1188" s="16">
        <v>15</v>
      </c>
      <c r="W1188" s="16" t="s">
        <v>5039</v>
      </c>
      <c r="X1188" s="8" t="s">
        <v>4697</v>
      </c>
      <c r="Y1188" s="8"/>
    </row>
    <row r="1189" ht="114" spans="1:25">
      <c r="A1189" s="5">
        <v>1184</v>
      </c>
      <c r="B1189" s="8" t="s">
        <v>2165</v>
      </c>
      <c r="C1189" s="7" t="s">
        <v>1485</v>
      </c>
      <c r="D1189" s="8" t="s">
        <v>4609</v>
      </c>
      <c r="E1189" s="8" t="s">
        <v>4610</v>
      </c>
      <c r="F1189" s="8" t="s">
        <v>5040</v>
      </c>
      <c r="G1189" s="19" t="s">
        <v>5041</v>
      </c>
      <c r="H1189" s="19" t="s">
        <v>196</v>
      </c>
      <c r="I1189" s="21" t="s">
        <v>5042</v>
      </c>
      <c r="J1189" s="19">
        <v>202303</v>
      </c>
      <c r="K1189" s="29">
        <v>202312</v>
      </c>
      <c r="L1189" s="63" t="s">
        <v>5043</v>
      </c>
      <c r="M1189" s="19" t="s">
        <v>5044</v>
      </c>
      <c r="N1189" s="16">
        <v>20</v>
      </c>
      <c r="O1189" s="8">
        <v>15</v>
      </c>
      <c r="P1189" s="8">
        <v>5</v>
      </c>
      <c r="Q1189" s="16">
        <v>1</v>
      </c>
      <c r="R1189" s="16">
        <v>536</v>
      </c>
      <c r="S1189" s="8">
        <v>1889</v>
      </c>
      <c r="T1189" s="8">
        <v>0</v>
      </c>
      <c r="U1189" s="16">
        <v>50</v>
      </c>
      <c r="V1189" s="16">
        <v>136</v>
      </c>
      <c r="W1189" s="19" t="s">
        <v>5045</v>
      </c>
      <c r="X1189" s="8" t="s">
        <v>4646</v>
      </c>
      <c r="Y1189" s="8"/>
    </row>
    <row r="1190" ht="185.25" spans="1:25">
      <c r="A1190" s="5">
        <v>1185</v>
      </c>
      <c r="B1190" s="8" t="s">
        <v>2165</v>
      </c>
      <c r="C1190" s="8" t="s">
        <v>2183</v>
      </c>
      <c r="D1190" s="8" t="s">
        <v>4633</v>
      </c>
      <c r="E1190" s="8" t="s">
        <v>4610</v>
      </c>
      <c r="F1190" s="8" t="s">
        <v>5040</v>
      </c>
      <c r="G1190" s="16" t="s">
        <v>5046</v>
      </c>
      <c r="H1190" s="19" t="s">
        <v>38</v>
      </c>
      <c r="I1190" s="21" t="s">
        <v>5047</v>
      </c>
      <c r="J1190" s="19">
        <v>202303</v>
      </c>
      <c r="K1190" s="29">
        <v>202312</v>
      </c>
      <c r="L1190" s="63" t="s">
        <v>5048</v>
      </c>
      <c r="M1190" s="16" t="s">
        <v>5049</v>
      </c>
      <c r="N1190" s="16">
        <v>29</v>
      </c>
      <c r="O1190" s="8">
        <v>20</v>
      </c>
      <c r="P1190" s="8">
        <v>9</v>
      </c>
      <c r="Q1190" s="16">
        <v>1</v>
      </c>
      <c r="R1190" s="16">
        <v>368</v>
      </c>
      <c r="S1190" s="8">
        <v>1158</v>
      </c>
      <c r="T1190" s="8">
        <v>0</v>
      </c>
      <c r="U1190" s="16">
        <v>32</v>
      </c>
      <c r="V1190" s="16">
        <v>95</v>
      </c>
      <c r="W1190" s="16" t="s">
        <v>5050</v>
      </c>
      <c r="X1190" s="8" t="s">
        <v>4639</v>
      </c>
      <c r="Y1190" s="8"/>
    </row>
    <row r="1191" ht="85.5" spans="1:25">
      <c r="A1191" s="5">
        <v>1186</v>
      </c>
      <c r="B1191" s="8" t="s">
        <v>2195</v>
      </c>
      <c r="C1191" s="8" t="s">
        <v>4625</v>
      </c>
      <c r="D1191" s="8" t="s">
        <v>4626</v>
      </c>
      <c r="E1191" s="8" t="s">
        <v>4610</v>
      </c>
      <c r="F1191" s="8" t="s">
        <v>5040</v>
      </c>
      <c r="G1191" s="19" t="s">
        <v>5051</v>
      </c>
      <c r="H1191" s="19" t="s">
        <v>38</v>
      </c>
      <c r="I1191" s="21" t="s">
        <v>5052</v>
      </c>
      <c r="J1191" s="19">
        <v>202304</v>
      </c>
      <c r="K1191" s="29">
        <v>202312</v>
      </c>
      <c r="L1191" s="63" t="s">
        <v>5053</v>
      </c>
      <c r="M1191" s="19" t="s">
        <v>5054</v>
      </c>
      <c r="N1191" s="19">
        <v>60</v>
      </c>
      <c r="O1191" s="8">
        <v>50</v>
      </c>
      <c r="P1191" s="8">
        <v>10</v>
      </c>
      <c r="Q1191" s="19">
        <v>1</v>
      </c>
      <c r="R1191" s="19">
        <v>108</v>
      </c>
      <c r="S1191" s="8">
        <v>432</v>
      </c>
      <c r="T1191" s="8">
        <v>1</v>
      </c>
      <c r="U1191" s="29">
        <v>18</v>
      </c>
      <c r="V1191" s="19">
        <v>39</v>
      </c>
      <c r="W1191" s="19" t="s">
        <v>5055</v>
      </c>
      <c r="X1191" s="8" t="s">
        <v>5056</v>
      </c>
      <c r="Y1191" s="8"/>
    </row>
    <row r="1192" ht="156.75" spans="1:25">
      <c r="A1192" s="5">
        <v>1187</v>
      </c>
      <c r="B1192" s="8" t="s">
        <v>2165</v>
      </c>
      <c r="C1192" s="7" t="s">
        <v>1485</v>
      </c>
      <c r="D1192" s="7" t="s">
        <v>4669</v>
      </c>
      <c r="E1192" s="8" t="s">
        <v>4610</v>
      </c>
      <c r="F1192" s="8" t="s">
        <v>5057</v>
      </c>
      <c r="G1192" s="19" t="s">
        <v>5058</v>
      </c>
      <c r="H1192" s="19" t="s">
        <v>196</v>
      </c>
      <c r="I1192" s="21" t="s">
        <v>5059</v>
      </c>
      <c r="J1192" s="8">
        <v>202302</v>
      </c>
      <c r="K1192" s="8">
        <v>202312</v>
      </c>
      <c r="L1192" s="63" t="s">
        <v>5060</v>
      </c>
      <c r="M1192" s="19" t="s">
        <v>5061</v>
      </c>
      <c r="N1192" s="19">
        <v>15</v>
      </c>
      <c r="O1192" s="8">
        <v>9</v>
      </c>
      <c r="P1192" s="8">
        <v>6</v>
      </c>
      <c r="Q1192" s="19">
        <v>1</v>
      </c>
      <c r="R1192" s="19">
        <v>348</v>
      </c>
      <c r="S1192" s="8">
        <v>1408</v>
      </c>
      <c r="T1192" s="8">
        <v>0</v>
      </c>
      <c r="U1192" s="29">
        <v>30</v>
      </c>
      <c r="V1192" s="19">
        <v>91</v>
      </c>
      <c r="W1192" s="19" t="s">
        <v>5062</v>
      </c>
      <c r="X1192" s="8" t="s">
        <v>4617</v>
      </c>
      <c r="Y1192" s="8"/>
    </row>
    <row r="1193" ht="99.75" spans="1:25">
      <c r="A1193" s="5">
        <v>1188</v>
      </c>
      <c r="B1193" s="8" t="s">
        <v>2195</v>
      </c>
      <c r="C1193" s="8" t="s">
        <v>4625</v>
      </c>
      <c r="D1193" s="8" t="s">
        <v>4626</v>
      </c>
      <c r="E1193" s="8" t="s">
        <v>4610</v>
      </c>
      <c r="F1193" s="8" t="s">
        <v>5057</v>
      </c>
      <c r="G1193" s="19" t="s">
        <v>5063</v>
      </c>
      <c r="H1193" s="19" t="s">
        <v>616</v>
      </c>
      <c r="I1193" s="21" t="s">
        <v>5064</v>
      </c>
      <c r="J1193" s="19">
        <v>202304</v>
      </c>
      <c r="K1193" s="29">
        <v>202312</v>
      </c>
      <c r="L1193" s="63" t="s">
        <v>5065</v>
      </c>
      <c r="M1193" s="19" t="s">
        <v>5066</v>
      </c>
      <c r="N1193" s="19">
        <v>30</v>
      </c>
      <c r="O1193" s="8">
        <v>20</v>
      </c>
      <c r="P1193" s="8">
        <v>10</v>
      </c>
      <c r="Q1193" s="19">
        <v>1</v>
      </c>
      <c r="R1193" s="19">
        <v>348</v>
      </c>
      <c r="S1193" s="8">
        <v>1408</v>
      </c>
      <c r="T1193" s="8">
        <v>0</v>
      </c>
      <c r="U1193" s="29">
        <v>30</v>
      </c>
      <c r="V1193" s="19">
        <v>91</v>
      </c>
      <c r="W1193" s="19" t="s">
        <v>5067</v>
      </c>
      <c r="X1193" s="8" t="s">
        <v>4632</v>
      </c>
      <c r="Y1193" s="8"/>
    </row>
    <row r="1194" ht="114" spans="1:25">
      <c r="A1194" s="5">
        <v>1189</v>
      </c>
      <c r="B1194" s="8" t="s">
        <v>2165</v>
      </c>
      <c r="C1194" s="8" t="s">
        <v>2183</v>
      </c>
      <c r="D1194" s="8" t="s">
        <v>4633</v>
      </c>
      <c r="E1194" s="8" t="s">
        <v>4610</v>
      </c>
      <c r="F1194" s="8" t="s">
        <v>5057</v>
      </c>
      <c r="G1194" s="16" t="s">
        <v>5068</v>
      </c>
      <c r="H1194" s="16" t="s">
        <v>38</v>
      </c>
      <c r="I1194" s="21" t="s">
        <v>5069</v>
      </c>
      <c r="J1194" s="16">
        <v>202305</v>
      </c>
      <c r="K1194" s="16">
        <v>202312</v>
      </c>
      <c r="L1194" s="63" t="s">
        <v>5070</v>
      </c>
      <c r="M1194" s="16" t="s">
        <v>5071</v>
      </c>
      <c r="N1194" s="16">
        <v>30</v>
      </c>
      <c r="O1194" s="8">
        <v>25</v>
      </c>
      <c r="P1194" s="8">
        <v>5</v>
      </c>
      <c r="Q1194" s="16">
        <v>1</v>
      </c>
      <c r="R1194" s="16">
        <v>348</v>
      </c>
      <c r="S1194" s="8">
        <v>1408</v>
      </c>
      <c r="T1194" s="8">
        <v>0</v>
      </c>
      <c r="U1194" s="16">
        <v>30</v>
      </c>
      <c r="V1194" s="16">
        <v>91</v>
      </c>
      <c r="W1194" s="16" t="s">
        <v>5072</v>
      </c>
      <c r="X1194" s="8" t="s">
        <v>4639</v>
      </c>
      <c r="Y1194" s="8"/>
    </row>
    <row r="1195" ht="156.75" spans="1:25">
      <c r="A1195" s="5">
        <v>1190</v>
      </c>
      <c r="B1195" s="8" t="s">
        <v>2165</v>
      </c>
      <c r="C1195" s="7" t="s">
        <v>1485</v>
      </c>
      <c r="D1195" s="8" t="s">
        <v>4609</v>
      </c>
      <c r="E1195" s="8" t="s">
        <v>4610</v>
      </c>
      <c r="F1195" s="8" t="s">
        <v>5073</v>
      </c>
      <c r="G1195" s="19" t="s">
        <v>5074</v>
      </c>
      <c r="H1195" s="19" t="s">
        <v>196</v>
      </c>
      <c r="I1195" s="21" t="s">
        <v>5075</v>
      </c>
      <c r="J1195" s="8">
        <v>202303</v>
      </c>
      <c r="K1195" s="8">
        <v>202312</v>
      </c>
      <c r="L1195" s="63" t="s">
        <v>5076</v>
      </c>
      <c r="M1195" s="19" t="s">
        <v>5077</v>
      </c>
      <c r="N1195" s="19">
        <v>45</v>
      </c>
      <c r="O1195" s="8">
        <v>40</v>
      </c>
      <c r="P1195" s="8">
        <v>5</v>
      </c>
      <c r="Q1195" s="19">
        <v>1</v>
      </c>
      <c r="R1195" s="19">
        <v>230</v>
      </c>
      <c r="S1195" s="8">
        <v>800</v>
      </c>
      <c r="T1195" s="8">
        <v>0</v>
      </c>
      <c r="U1195" s="19">
        <v>20</v>
      </c>
      <c r="V1195" s="8">
        <v>75</v>
      </c>
      <c r="W1195" s="19" t="s">
        <v>5078</v>
      </c>
      <c r="X1195" s="8" t="s">
        <v>4617</v>
      </c>
      <c r="Y1195" s="8"/>
    </row>
    <row r="1196" ht="85.5" spans="1:25">
      <c r="A1196" s="5">
        <v>1191</v>
      </c>
      <c r="B1196" s="8" t="s">
        <v>2195</v>
      </c>
      <c r="C1196" s="8" t="s">
        <v>4647</v>
      </c>
      <c r="D1196" s="8" t="s">
        <v>165</v>
      </c>
      <c r="E1196" s="8" t="s">
        <v>4610</v>
      </c>
      <c r="F1196" s="8" t="s">
        <v>5073</v>
      </c>
      <c r="G1196" s="19" t="s">
        <v>5079</v>
      </c>
      <c r="H1196" s="19" t="s">
        <v>196</v>
      </c>
      <c r="I1196" s="21" t="s">
        <v>5080</v>
      </c>
      <c r="J1196" s="8">
        <v>202304</v>
      </c>
      <c r="K1196" s="8">
        <v>202312</v>
      </c>
      <c r="L1196" s="63" t="s">
        <v>5081</v>
      </c>
      <c r="M1196" s="19" t="s">
        <v>5082</v>
      </c>
      <c r="N1196" s="19">
        <v>35</v>
      </c>
      <c r="O1196" s="8">
        <v>30</v>
      </c>
      <c r="P1196" s="8">
        <v>5</v>
      </c>
      <c r="Q1196" s="19">
        <v>1</v>
      </c>
      <c r="R1196" s="19">
        <v>560</v>
      </c>
      <c r="S1196" s="8">
        <v>2300</v>
      </c>
      <c r="T1196" s="8">
        <v>0</v>
      </c>
      <c r="U1196" s="29">
        <v>56</v>
      </c>
      <c r="V1196" s="19">
        <v>184</v>
      </c>
      <c r="W1196" s="19" t="s">
        <v>5083</v>
      </c>
      <c r="X1196" s="8" t="s">
        <v>5084</v>
      </c>
      <c r="Y1196" s="8"/>
    </row>
    <row r="1197" ht="99.75" spans="1:25">
      <c r="A1197" s="5">
        <v>1192</v>
      </c>
      <c r="B1197" s="8" t="s">
        <v>2195</v>
      </c>
      <c r="C1197" s="8" t="s">
        <v>4625</v>
      </c>
      <c r="D1197" s="8" t="s">
        <v>4626</v>
      </c>
      <c r="E1197" s="8" t="s">
        <v>4610</v>
      </c>
      <c r="F1197" s="8" t="s">
        <v>5073</v>
      </c>
      <c r="G1197" s="19" t="s">
        <v>5085</v>
      </c>
      <c r="H1197" s="19" t="s">
        <v>38</v>
      </c>
      <c r="I1197" s="21" t="s">
        <v>5086</v>
      </c>
      <c r="J1197" s="19">
        <v>202304</v>
      </c>
      <c r="K1197" s="29">
        <v>202312</v>
      </c>
      <c r="L1197" s="63" t="s">
        <v>5087</v>
      </c>
      <c r="M1197" s="19" t="s">
        <v>5088</v>
      </c>
      <c r="N1197" s="19">
        <v>60</v>
      </c>
      <c r="O1197" s="8">
        <v>50</v>
      </c>
      <c r="P1197" s="8">
        <v>10</v>
      </c>
      <c r="Q1197" s="19">
        <v>1</v>
      </c>
      <c r="R1197" s="19">
        <v>560</v>
      </c>
      <c r="S1197" s="8">
        <v>2300</v>
      </c>
      <c r="T1197" s="8">
        <v>0</v>
      </c>
      <c r="U1197" s="29">
        <v>56</v>
      </c>
      <c r="V1197" s="19">
        <v>184</v>
      </c>
      <c r="W1197" s="19" t="s">
        <v>5089</v>
      </c>
      <c r="X1197" s="8" t="s">
        <v>4918</v>
      </c>
      <c r="Y1197" s="8"/>
    </row>
    <row r="1198" ht="99.75" spans="1:25">
      <c r="A1198" s="5">
        <v>1193</v>
      </c>
      <c r="B1198" s="8" t="s">
        <v>2165</v>
      </c>
      <c r="C1198" s="8" t="s">
        <v>2183</v>
      </c>
      <c r="D1198" s="8" t="s">
        <v>4633</v>
      </c>
      <c r="E1198" s="8" t="s">
        <v>4610</v>
      </c>
      <c r="F1198" s="8" t="s">
        <v>5073</v>
      </c>
      <c r="G1198" s="16" t="s">
        <v>5090</v>
      </c>
      <c r="H1198" s="16" t="s">
        <v>38</v>
      </c>
      <c r="I1198" s="21" t="s">
        <v>5091</v>
      </c>
      <c r="J1198" s="16">
        <v>202305</v>
      </c>
      <c r="K1198" s="16">
        <v>202312</v>
      </c>
      <c r="L1198" s="63" t="s">
        <v>5092</v>
      </c>
      <c r="M1198" s="16" t="s">
        <v>5093</v>
      </c>
      <c r="N1198" s="16">
        <v>50</v>
      </c>
      <c r="O1198" s="8">
        <v>45</v>
      </c>
      <c r="P1198" s="8">
        <v>5</v>
      </c>
      <c r="Q1198" s="19">
        <v>1</v>
      </c>
      <c r="R1198" s="19">
        <v>560</v>
      </c>
      <c r="S1198" s="8">
        <v>2300</v>
      </c>
      <c r="T1198" s="8">
        <v>0</v>
      </c>
      <c r="U1198" s="29">
        <v>17</v>
      </c>
      <c r="V1198" s="19">
        <v>90</v>
      </c>
      <c r="W1198" s="16" t="s">
        <v>5094</v>
      </c>
      <c r="X1198" s="8" t="s">
        <v>4639</v>
      </c>
      <c r="Y1198" s="8"/>
    </row>
    <row r="1199" ht="156.75" spans="1:25">
      <c r="A1199" s="5">
        <v>1194</v>
      </c>
      <c r="B1199" s="8" t="s">
        <v>2165</v>
      </c>
      <c r="C1199" s="7" t="s">
        <v>1485</v>
      </c>
      <c r="D1199" s="8" t="s">
        <v>4609</v>
      </c>
      <c r="E1199" s="8" t="s">
        <v>4610</v>
      </c>
      <c r="F1199" s="8" t="s">
        <v>5095</v>
      </c>
      <c r="G1199" s="19" t="s">
        <v>5096</v>
      </c>
      <c r="H1199" s="19" t="s">
        <v>196</v>
      </c>
      <c r="I1199" s="21" t="s">
        <v>5097</v>
      </c>
      <c r="J1199" s="8">
        <v>202304</v>
      </c>
      <c r="K1199" s="8">
        <v>202312</v>
      </c>
      <c r="L1199" s="63" t="s">
        <v>5098</v>
      </c>
      <c r="M1199" s="19" t="s">
        <v>5099</v>
      </c>
      <c r="N1199" s="19">
        <v>15</v>
      </c>
      <c r="O1199" s="8">
        <v>10</v>
      </c>
      <c r="P1199" s="8">
        <v>5</v>
      </c>
      <c r="Q1199" s="19">
        <v>1</v>
      </c>
      <c r="R1199" s="19">
        <v>485</v>
      </c>
      <c r="S1199" s="8">
        <v>2160</v>
      </c>
      <c r="T1199" s="8">
        <v>0</v>
      </c>
      <c r="U1199" s="29">
        <v>36</v>
      </c>
      <c r="V1199" s="19">
        <v>88</v>
      </c>
      <c r="W1199" s="19" t="s">
        <v>5100</v>
      </c>
      <c r="X1199" s="8" t="s">
        <v>4617</v>
      </c>
      <c r="Y1199" s="8"/>
    </row>
    <row r="1200" ht="85.5" spans="1:25">
      <c r="A1200" s="5">
        <v>1195</v>
      </c>
      <c r="B1200" s="8" t="s">
        <v>2195</v>
      </c>
      <c r="C1200" s="7" t="s">
        <v>4647</v>
      </c>
      <c r="D1200" s="7" t="s">
        <v>165</v>
      </c>
      <c r="E1200" s="8" t="s">
        <v>4610</v>
      </c>
      <c r="F1200" s="8" t="s">
        <v>5095</v>
      </c>
      <c r="G1200" s="66" t="s">
        <v>5101</v>
      </c>
      <c r="H1200" s="19" t="s">
        <v>38</v>
      </c>
      <c r="I1200" s="67" t="s">
        <v>5102</v>
      </c>
      <c r="J1200" s="7">
        <v>202304</v>
      </c>
      <c r="K1200" s="7">
        <v>202312</v>
      </c>
      <c r="L1200" s="68" t="s">
        <v>5103</v>
      </c>
      <c r="M1200" s="66" t="s">
        <v>5104</v>
      </c>
      <c r="N1200" s="19">
        <v>28</v>
      </c>
      <c r="O1200" s="7">
        <v>20</v>
      </c>
      <c r="P1200" s="7">
        <v>8</v>
      </c>
      <c r="Q1200" s="19">
        <v>1</v>
      </c>
      <c r="R1200" s="19">
        <v>485</v>
      </c>
      <c r="S1200" s="7">
        <v>1591</v>
      </c>
      <c r="T1200" s="8">
        <v>0</v>
      </c>
      <c r="U1200" s="19">
        <v>36</v>
      </c>
      <c r="V1200" s="19">
        <v>88</v>
      </c>
      <c r="W1200" s="19" t="s">
        <v>5083</v>
      </c>
      <c r="X1200" s="8" t="s">
        <v>4945</v>
      </c>
      <c r="Y1200" s="8"/>
    </row>
    <row r="1201" ht="99.75" spans="1:25">
      <c r="A1201" s="5">
        <v>1196</v>
      </c>
      <c r="B1201" s="8" t="s">
        <v>2195</v>
      </c>
      <c r="C1201" s="8" t="s">
        <v>4625</v>
      </c>
      <c r="D1201" s="7" t="s">
        <v>4626</v>
      </c>
      <c r="E1201" s="8" t="s">
        <v>4610</v>
      </c>
      <c r="F1201" s="8" t="s">
        <v>5095</v>
      </c>
      <c r="G1201" s="19" t="s">
        <v>5105</v>
      </c>
      <c r="H1201" s="19" t="s">
        <v>616</v>
      </c>
      <c r="I1201" s="67" t="s">
        <v>5106</v>
      </c>
      <c r="J1201" s="19">
        <v>202304</v>
      </c>
      <c r="K1201" s="19">
        <v>202312</v>
      </c>
      <c r="L1201" s="64" t="s">
        <v>5107</v>
      </c>
      <c r="M1201" s="66" t="s">
        <v>5108</v>
      </c>
      <c r="N1201" s="19">
        <v>120</v>
      </c>
      <c r="O1201" s="7">
        <v>90</v>
      </c>
      <c r="P1201" s="7">
        <v>30</v>
      </c>
      <c r="Q1201" s="19">
        <v>1</v>
      </c>
      <c r="R1201" s="19">
        <v>485</v>
      </c>
      <c r="S1201" s="7">
        <v>2160</v>
      </c>
      <c r="T1201" s="8">
        <v>0</v>
      </c>
      <c r="U1201" s="19">
        <v>36</v>
      </c>
      <c r="V1201" s="19">
        <v>88</v>
      </c>
      <c r="W1201" s="19" t="s">
        <v>5109</v>
      </c>
      <c r="X1201" s="7" t="s">
        <v>4632</v>
      </c>
      <c r="Y1201" s="8"/>
    </row>
    <row r="1202" ht="57" spans="1:25">
      <c r="A1202" s="5">
        <v>1197</v>
      </c>
      <c r="B1202" s="8" t="s">
        <v>2195</v>
      </c>
      <c r="C1202" s="7" t="s">
        <v>2265</v>
      </c>
      <c r="D1202" s="7" t="s">
        <v>5110</v>
      </c>
      <c r="E1202" s="8" t="s">
        <v>4610</v>
      </c>
      <c r="F1202" s="8" t="s">
        <v>5095</v>
      </c>
      <c r="G1202" s="19" t="s">
        <v>5111</v>
      </c>
      <c r="H1202" s="19" t="s">
        <v>38</v>
      </c>
      <c r="I1202" s="67" t="s">
        <v>5112</v>
      </c>
      <c r="J1202" s="19">
        <v>202304</v>
      </c>
      <c r="K1202" s="19">
        <v>202312</v>
      </c>
      <c r="L1202" s="64" t="s">
        <v>5113</v>
      </c>
      <c r="M1202" s="66" t="s">
        <v>5114</v>
      </c>
      <c r="N1202" s="19">
        <v>8</v>
      </c>
      <c r="O1202" s="7">
        <v>8</v>
      </c>
      <c r="P1202" s="7">
        <v>0</v>
      </c>
      <c r="Q1202" s="19">
        <v>1</v>
      </c>
      <c r="R1202" s="19">
        <v>485</v>
      </c>
      <c r="S1202" s="7">
        <v>2160</v>
      </c>
      <c r="T1202" s="8">
        <v>0</v>
      </c>
      <c r="U1202" s="19">
        <v>36</v>
      </c>
      <c r="V1202" s="19">
        <v>88</v>
      </c>
      <c r="W1202" s="66" t="s">
        <v>5115</v>
      </c>
      <c r="X1202" s="7" t="s">
        <v>5116</v>
      </c>
      <c r="Y1202" s="8"/>
    </row>
    <row r="1203" ht="128.25" spans="1:25">
      <c r="A1203" s="5">
        <v>1198</v>
      </c>
      <c r="B1203" s="8" t="s">
        <v>2165</v>
      </c>
      <c r="C1203" s="8" t="s">
        <v>2183</v>
      </c>
      <c r="D1203" s="8" t="s">
        <v>4633</v>
      </c>
      <c r="E1203" s="8" t="s">
        <v>4610</v>
      </c>
      <c r="F1203" s="8" t="s">
        <v>5095</v>
      </c>
      <c r="G1203" s="66" t="s">
        <v>5117</v>
      </c>
      <c r="H1203" s="19" t="s">
        <v>196</v>
      </c>
      <c r="I1203" s="67" t="s">
        <v>5118</v>
      </c>
      <c r="J1203" s="19">
        <v>202305</v>
      </c>
      <c r="K1203" s="19">
        <v>202312</v>
      </c>
      <c r="L1203" s="64" t="s">
        <v>5119</v>
      </c>
      <c r="M1203" s="19" t="s">
        <v>5120</v>
      </c>
      <c r="N1203" s="19">
        <v>50</v>
      </c>
      <c r="O1203" s="7">
        <v>30</v>
      </c>
      <c r="P1203" s="7">
        <v>20</v>
      </c>
      <c r="Q1203" s="19">
        <v>1</v>
      </c>
      <c r="R1203" s="19">
        <v>485</v>
      </c>
      <c r="S1203" s="7">
        <v>1591</v>
      </c>
      <c r="T1203" s="8">
        <v>0</v>
      </c>
      <c r="U1203" s="19">
        <v>36</v>
      </c>
      <c r="V1203" s="19">
        <v>88</v>
      </c>
      <c r="W1203" s="66" t="s">
        <v>5121</v>
      </c>
      <c r="X1203" s="7" t="s">
        <v>4639</v>
      </c>
      <c r="Y1203" s="8"/>
    </row>
    <row r="1204" ht="114" spans="1:25">
      <c r="A1204" s="5">
        <v>1199</v>
      </c>
      <c r="B1204" s="8" t="s">
        <v>2165</v>
      </c>
      <c r="C1204" s="8" t="s">
        <v>2183</v>
      </c>
      <c r="D1204" s="8" t="s">
        <v>4633</v>
      </c>
      <c r="E1204" s="8" t="s">
        <v>4610</v>
      </c>
      <c r="F1204" s="8" t="s">
        <v>5095</v>
      </c>
      <c r="G1204" s="19" t="s">
        <v>5122</v>
      </c>
      <c r="H1204" s="19" t="s">
        <v>38</v>
      </c>
      <c r="I1204" s="67" t="s">
        <v>5123</v>
      </c>
      <c r="J1204" s="19">
        <v>202303</v>
      </c>
      <c r="K1204" s="19">
        <v>202312</v>
      </c>
      <c r="L1204" s="68" t="s">
        <v>5124</v>
      </c>
      <c r="M1204" s="66" t="s">
        <v>5125</v>
      </c>
      <c r="N1204" s="19">
        <v>80</v>
      </c>
      <c r="O1204" s="7">
        <v>60</v>
      </c>
      <c r="P1204" s="7">
        <v>20</v>
      </c>
      <c r="Q1204" s="19">
        <v>1</v>
      </c>
      <c r="R1204" s="19">
        <v>202</v>
      </c>
      <c r="S1204" s="7">
        <v>822</v>
      </c>
      <c r="T1204" s="8">
        <v>0</v>
      </c>
      <c r="U1204" s="19">
        <v>36</v>
      </c>
      <c r="V1204" s="19">
        <v>88</v>
      </c>
      <c r="W1204" s="19" t="s">
        <v>5126</v>
      </c>
      <c r="X1204" s="7" t="s">
        <v>4639</v>
      </c>
      <c r="Y1204" s="8"/>
    </row>
    <row r="1205" ht="99.75" spans="1:25">
      <c r="A1205" s="5">
        <v>1200</v>
      </c>
      <c r="B1205" s="8" t="s">
        <v>2195</v>
      </c>
      <c r="C1205" s="7" t="s">
        <v>2265</v>
      </c>
      <c r="D1205" s="7" t="s">
        <v>5110</v>
      </c>
      <c r="E1205" s="8" t="s">
        <v>4610</v>
      </c>
      <c r="F1205" s="8" t="s">
        <v>5127</v>
      </c>
      <c r="G1205" s="19" t="s">
        <v>5128</v>
      </c>
      <c r="H1205" s="19" t="s">
        <v>196</v>
      </c>
      <c r="I1205" s="67" t="s">
        <v>5129</v>
      </c>
      <c r="J1205" s="19">
        <v>202303</v>
      </c>
      <c r="K1205" s="19">
        <v>202312</v>
      </c>
      <c r="L1205" s="68" t="s">
        <v>5130</v>
      </c>
      <c r="M1205" s="66" t="s">
        <v>5131</v>
      </c>
      <c r="N1205" s="19">
        <v>120</v>
      </c>
      <c r="O1205" s="7">
        <v>120</v>
      </c>
      <c r="P1205" s="7">
        <v>0</v>
      </c>
      <c r="Q1205" s="19">
        <v>18</v>
      </c>
      <c r="R1205" s="19">
        <v>650</v>
      </c>
      <c r="S1205" s="7">
        <v>2275</v>
      </c>
      <c r="T1205" s="7">
        <v>4</v>
      </c>
      <c r="U1205" s="19">
        <v>55</v>
      </c>
      <c r="V1205" s="19">
        <v>182</v>
      </c>
      <c r="W1205" s="19" t="s">
        <v>5132</v>
      </c>
      <c r="X1205" s="7" t="s">
        <v>5116</v>
      </c>
      <c r="Y1205" s="8"/>
    </row>
    <row r="1206" ht="71.25" spans="1:25">
      <c r="A1206" s="5">
        <v>1201</v>
      </c>
      <c r="B1206" s="8" t="s">
        <v>2165</v>
      </c>
      <c r="C1206" s="7" t="s">
        <v>4836</v>
      </c>
      <c r="D1206" s="7" t="s">
        <v>5133</v>
      </c>
      <c r="E1206" s="8" t="s">
        <v>4610</v>
      </c>
      <c r="F1206" s="8" t="s">
        <v>5134</v>
      </c>
      <c r="G1206" s="19" t="s">
        <v>5135</v>
      </c>
      <c r="H1206" s="19" t="s">
        <v>196</v>
      </c>
      <c r="I1206" s="21" t="s">
        <v>5136</v>
      </c>
      <c r="J1206" s="8">
        <v>202305</v>
      </c>
      <c r="K1206" s="8">
        <v>202312</v>
      </c>
      <c r="L1206" s="63" t="s">
        <v>5137</v>
      </c>
      <c r="M1206" s="19" t="s">
        <v>5138</v>
      </c>
      <c r="N1206" s="19">
        <v>30</v>
      </c>
      <c r="O1206" s="7">
        <v>25</v>
      </c>
      <c r="P1206" s="7">
        <v>5</v>
      </c>
      <c r="Q1206" s="19">
        <v>18</v>
      </c>
      <c r="R1206" s="19" t="s">
        <v>5139</v>
      </c>
      <c r="S1206" s="8" t="s">
        <v>5140</v>
      </c>
      <c r="T1206" s="8">
        <v>4</v>
      </c>
      <c r="U1206" s="29">
        <v>701</v>
      </c>
      <c r="V1206" s="19">
        <v>1981</v>
      </c>
      <c r="W1206" s="19" t="s">
        <v>5141</v>
      </c>
      <c r="X1206" s="7" t="s">
        <v>5142</v>
      </c>
      <c r="Y1206" s="8"/>
    </row>
    <row r="1207" ht="42.75" spans="1:25">
      <c r="A1207" s="5">
        <v>1202</v>
      </c>
      <c r="B1207" s="7" t="s">
        <v>32</v>
      </c>
      <c r="C1207" s="7" t="s">
        <v>92</v>
      </c>
      <c r="D1207" s="7" t="s">
        <v>527</v>
      </c>
      <c r="E1207" s="7" t="s">
        <v>5143</v>
      </c>
      <c r="F1207" s="7" t="s">
        <v>5143</v>
      </c>
      <c r="G1207" s="7" t="s">
        <v>5144</v>
      </c>
      <c r="H1207" s="7" t="s">
        <v>38</v>
      </c>
      <c r="I1207" s="7" t="s">
        <v>5143</v>
      </c>
      <c r="J1207" s="39">
        <v>44986</v>
      </c>
      <c r="K1207" s="39">
        <v>45291</v>
      </c>
      <c r="L1207" s="7" t="s">
        <v>2326</v>
      </c>
      <c r="M1207" s="7" t="s">
        <v>5145</v>
      </c>
      <c r="N1207" s="11">
        <v>100</v>
      </c>
      <c r="O1207" s="11">
        <v>50</v>
      </c>
      <c r="P1207" s="11">
        <v>50</v>
      </c>
      <c r="Q1207" s="40">
        <v>20</v>
      </c>
      <c r="R1207" s="40">
        <v>2988</v>
      </c>
      <c r="S1207" s="40">
        <v>12223</v>
      </c>
      <c r="T1207" s="40">
        <v>0</v>
      </c>
      <c r="U1207" s="40">
        <v>100</v>
      </c>
      <c r="V1207" s="40">
        <v>416</v>
      </c>
      <c r="W1207" s="40" t="s">
        <v>2328</v>
      </c>
      <c r="X1207" s="5" t="s">
        <v>2329</v>
      </c>
      <c r="Y1207" s="40"/>
    </row>
    <row r="1208" ht="42.75" spans="1:25">
      <c r="A1208" s="5">
        <v>1203</v>
      </c>
      <c r="B1208" s="7" t="s">
        <v>534</v>
      </c>
      <c r="C1208" s="7" t="s">
        <v>535</v>
      </c>
      <c r="D1208" s="7" t="s">
        <v>53</v>
      </c>
      <c r="E1208" s="7" t="s">
        <v>5143</v>
      </c>
      <c r="F1208" s="7" t="s">
        <v>5146</v>
      </c>
      <c r="G1208" s="7" t="s">
        <v>5147</v>
      </c>
      <c r="H1208" s="7" t="s">
        <v>616</v>
      </c>
      <c r="I1208" s="7" t="s">
        <v>5146</v>
      </c>
      <c r="J1208" s="23" t="s">
        <v>2337</v>
      </c>
      <c r="K1208" s="23" t="s">
        <v>2338</v>
      </c>
      <c r="L1208" s="7" t="s">
        <v>5148</v>
      </c>
      <c r="M1208" s="7" t="s">
        <v>5149</v>
      </c>
      <c r="N1208" s="7">
        <v>10</v>
      </c>
      <c r="O1208" s="7">
        <v>8</v>
      </c>
      <c r="P1208" s="7">
        <v>2</v>
      </c>
      <c r="Q1208" s="7">
        <v>1</v>
      </c>
      <c r="R1208" s="7">
        <v>28</v>
      </c>
      <c r="S1208" s="7">
        <v>145</v>
      </c>
      <c r="T1208" s="40">
        <v>0</v>
      </c>
      <c r="U1208" s="7">
        <v>15</v>
      </c>
      <c r="V1208" s="7">
        <v>45</v>
      </c>
      <c r="W1208" s="7" t="s">
        <v>5150</v>
      </c>
      <c r="X1208" s="5" t="s">
        <v>2342</v>
      </c>
      <c r="Y1208" s="7"/>
    </row>
    <row r="1209" ht="57" spans="1:25">
      <c r="A1209" s="5">
        <v>1204</v>
      </c>
      <c r="B1209" s="8" t="s">
        <v>534</v>
      </c>
      <c r="C1209" s="8" t="s">
        <v>45</v>
      </c>
      <c r="D1209" s="8" t="s">
        <v>220</v>
      </c>
      <c r="E1209" s="8" t="s">
        <v>5143</v>
      </c>
      <c r="F1209" s="8" t="s">
        <v>5151</v>
      </c>
      <c r="G1209" s="8" t="s">
        <v>5152</v>
      </c>
      <c r="H1209" s="8" t="s">
        <v>38</v>
      </c>
      <c r="I1209" s="8" t="s">
        <v>5151</v>
      </c>
      <c r="J1209" s="32">
        <v>44958</v>
      </c>
      <c r="K1209" s="32">
        <v>45291</v>
      </c>
      <c r="L1209" s="8" t="s">
        <v>5153</v>
      </c>
      <c r="M1209" s="8" t="s">
        <v>5154</v>
      </c>
      <c r="N1209" s="8">
        <v>40</v>
      </c>
      <c r="O1209" s="8">
        <v>30</v>
      </c>
      <c r="P1209" s="8">
        <v>10</v>
      </c>
      <c r="Q1209" s="8">
        <v>1</v>
      </c>
      <c r="R1209" s="8">
        <v>280</v>
      </c>
      <c r="S1209" s="8">
        <v>1109</v>
      </c>
      <c r="T1209" s="8">
        <v>0</v>
      </c>
      <c r="U1209" s="8">
        <v>47</v>
      </c>
      <c r="V1209" s="8">
        <v>148</v>
      </c>
      <c r="W1209" s="8" t="s">
        <v>2341</v>
      </c>
      <c r="X1209" s="5" t="s">
        <v>2348</v>
      </c>
      <c r="Y1209" s="7"/>
    </row>
    <row r="1210" ht="57" spans="1:25">
      <c r="A1210" s="5">
        <v>1205</v>
      </c>
      <c r="B1210" s="8" t="s">
        <v>534</v>
      </c>
      <c r="C1210" s="8" t="s">
        <v>45</v>
      </c>
      <c r="D1210" s="7" t="s">
        <v>2330</v>
      </c>
      <c r="E1210" s="8" t="s">
        <v>5143</v>
      </c>
      <c r="F1210" s="8" t="s">
        <v>5151</v>
      </c>
      <c r="G1210" s="8" t="s">
        <v>5155</v>
      </c>
      <c r="H1210" s="8" t="s">
        <v>38</v>
      </c>
      <c r="I1210" s="8" t="s">
        <v>5151</v>
      </c>
      <c r="J1210" s="32">
        <v>44986</v>
      </c>
      <c r="K1210" s="32" t="s">
        <v>2350</v>
      </c>
      <c r="L1210" s="8" t="s">
        <v>5153</v>
      </c>
      <c r="M1210" s="7" t="s">
        <v>5156</v>
      </c>
      <c r="N1210" s="7">
        <v>20</v>
      </c>
      <c r="O1210" s="7">
        <v>10</v>
      </c>
      <c r="P1210" s="7">
        <v>10</v>
      </c>
      <c r="Q1210" s="8">
        <v>1</v>
      </c>
      <c r="R1210" s="8">
        <v>320</v>
      </c>
      <c r="S1210" s="8">
        <v>1282</v>
      </c>
      <c r="T1210" s="8">
        <v>0</v>
      </c>
      <c r="U1210" s="8">
        <v>47</v>
      </c>
      <c r="V1210" s="8">
        <v>148</v>
      </c>
      <c r="W1210" s="8" t="s">
        <v>2341</v>
      </c>
      <c r="X1210" s="5" t="s">
        <v>2348</v>
      </c>
      <c r="Y1210" s="7"/>
    </row>
    <row r="1211" ht="57" spans="1:25">
      <c r="A1211" s="5">
        <v>1206</v>
      </c>
      <c r="B1211" s="8" t="s">
        <v>534</v>
      </c>
      <c r="C1211" s="8" t="s">
        <v>535</v>
      </c>
      <c r="D1211" s="7" t="s">
        <v>5157</v>
      </c>
      <c r="E1211" s="8" t="s">
        <v>5143</v>
      </c>
      <c r="F1211" s="8" t="s">
        <v>5151</v>
      </c>
      <c r="G1211" s="8" t="s">
        <v>5158</v>
      </c>
      <c r="H1211" s="8" t="s">
        <v>196</v>
      </c>
      <c r="I1211" s="8" t="s">
        <v>5159</v>
      </c>
      <c r="J1211" s="32">
        <v>44986</v>
      </c>
      <c r="K1211" s="32">
        <v>45291</v>
      </c>
      <c r="L1211" s="8" t="s">
        <v>5153</v>
      </c>
      <c r="M1211" s="7" t="s">
        <v>5160</v>
      </c>
      <c r="N1211" s="7">
        <v>150</v>
      </c>
      <c r="O1211" s="7">
        <v>140</v>
      </c>
      <c r="P1211" s="7">
        <v>10</v>
      </c>
      <c r="Q1211" s="8">
        <v>1</v>
      </c>
      <c r="R1211" s="8">
        <v>785</v>
      </c>
      <c r="S1211" s="8">
        <v>3150</v>
      </c>
      <c r="T1211" s="8">
        <v>0</v>
      </c>
      <c r="U1211" s="8">
        <v>47</v>
      </c>
      <c r="V1211" s="8">
        <v>148</v>
      </c>
      <c r="W1211" s="8" t="s">
        <v>2341</v>
      </c>
      <c r="X1211" s="5" t="s">
        <v>2348</v>
      </c>
      <c r="Y1211" s="7"/>
    </row>
    <row r="1212" ht="57" spans="1:25">
      <c r="A1212" s="5">
        <v>1207</v>
      </c>
      <c r="B1212" s="8" t="s">
        <v>32</v>
      </c>
      <c r="C1212" s="7" t="s">
        <v>33</v>
      </c>
      <c r="D1212" s="8" t="s">
        <v>116</v>
      </c>
      <c r="E1212" s="8" t="s">
        <v>5143</v>
      </c>
      <c r="F1212" s="8" t="s">
        <v>5151</v>
      </c>
      <c r="G1212" s="8" t="s">
        <v>5161</v>
      </c>
      <c r="H1212" s="8" t="s">
        <v>38</v>
      </c>
      <c r="I1212" s="8" t="s">
        <v>5151</v>
      </c>
      <c r="J1212" s="32">
        <v>45017</v>
      </c>
      <c r="K1212" s="32">
        <v>45291</v>
      </c>
      <c r="L1212" s="8" t="s">
        <v>5153</v>
      </c>
      <c r="M1212" s="8" t="s">
        <v>5162</v>
      </c>
      <c r="N1212" s="8">
        <v>28</v>
      </c>
      <c r="O1212" s="8">
        <v>20</v>
      </c>
      <c r="P1212" s="8">
        <v>8</v>
      </c>
      <c r="Q1212" s="8">
        <v>1</v>
      </c>
      <c r="R1212" s="8">
        <v>90</v>
      </c>
      <c r="S1212" s="8">
        <v>360</v>
      </c>
      <c r="T1212" s="8">
        <v>0</v>
      </c>
      <c r="U1212" s="8">
        <v>11</v>
      </c>
      <c r="V1212" s="8">
        <v>31</v>
      </c>
      <c r="W1212" s="8" t="s">
        <v>5163</v>
      </c>
      <c r="X1212" s="5" t="s">
        <v>2342</v>
      </c>
      <c r="Y1212" s="7"/>
    </row>
    <row r="1213" ht="42.75" spans="1:25">
      <c r="A1213" s="5">
        <v>1208</v>
      </c>
      <c r="B1213" s="8" t="s">
        <v>32</v>
      </c>
      <c r="C1213" s="7" t="s">
        <v>33</v>
      </c>
      <c r="D1213" s="7" t="s">
        <v>34</v>
      </c>
      <c r="E1213" s="8" t="s">
        <v>5143</v>
      </c>
      <c r="F1213" s="8" t="s">
        <v>5151</v>
      </c>
      <c r="G1213" s="8" t="s">
        <v>5164</v>
      </c>
      <c r="H1213" s="8" t="s">
        <v>38</v>
      </c>
      <c r="I1213" s="8" t="s">
        <v>5151</v>
      </c>
      <c r="J1213" s="32">
        <v>44986</v>
      </c>
      <c r="K1213" s="32">
        <v>45291</v>
      </c>
      <c r="L1213" s="8" t="s">
        <v>5165</v>
      </c>
      <c r="M1213" s="8" t="s">
        <v>2457</v>
      </c>
      <c r="N1213" s="8">
        <v>80</v>
      </c>
      <c r="O1213" s="8">
        <v>72</v>
      </c>
      <c r="P1213" s="8">
        <v>8</v>
      </c>
      <c r="Q1213" s="8">
        <v>1</v>
      </c>
      <c r="R1213" s="8">
        <v>90</v>
      </c>
      <c r="S1213" s="8">
        <v>380</v>
      </c>
      <c r="T1213" s="8">
        <v>0</v>
      </c>
      <c r="U1213" s="8">
        <v>7</v>
      </c>
      <c r="V1213" s="8">
        <v>21</v>
      </c>
      <c r="W1213" s="8" t="s">
        <v>2347</v>
      </c>
      <c r="X1213" s="5" t="s">
        <v>2342</v>
      </c>
      <c r="Y1213" s="7"/>
    </row>
    <row r="1214" ht="57" spans="1:25">
      <c r="A1214" s="5">
        <v>1209</v>
      </c>
      <c r="B1214" s="8" t="s">
        <v>534</v>
      </c>
      <c r="C1214" s="8" t="s">
        <v>535</v>
      </c>
      <c r="D1214" s="8" t="s">
        <v>5157</v>
      </c>
      <c r="E1214" s="8" t="s">
        <v>5143</v>
      </c>
      <c r="F1214" s="8" t="s">
        <v>5166</v>
      </c>
      <c r="G1214" s="8" t="s">
        <v>5167</v>
      </c>
      <c r="H1214" s="8" t="s">
        <v>38</v>
      </c>
      <c r="I1214" s="8" t="s">
        <v>5166</v>
      </c>
      <c r="J1214" s="32">
        <v>44927</v>
      </c>
      <c r="K1214" s="32">
        <v>45291</v>
      </c>
      <c r="L1214" s="8" t="s">
        <v>5168</v>
      </c>
      <c r="M1214" s="8" t="s">
        <v>5169</v>
      </c>
      <c r="N1214" s="8">
        <v>140</v>
      </c>
      <c r="O1214" s="8">
        <v>100</v>
      </c>
      <c r="P1214" s="8">
        <v>40</v>
      </c>
      <c r="Q1214" s="8">
        <v>1</v>
      </c>
      <c r="R1214" s="8">
        <v>700</v>
      </c>
      <c r="S1214" s="8">
        <v>2700</v>
      </c>
      <c r="T1214" s="8">
        <v>0</v>
      </c>
      <c r="U1214" s="8">
        <v>5</v>
      </c>
      <c r="V1214" s="8">
        <v>18</v>
      </c>
      <c r="W1214" s="8" t="s">
        <v>2335</v>
      </c>
      <c r="X1214" s="8" t="s">
        <v>2368</v>
      </c>
      <c r="Y1214" s="7"/>
    </row>
    <row r="1215" ht="57" spans="1:25">
      <c r="A1215" s="5">
        <v>1210</v>
      </c>
      <c r="B1215" s="8" t="s">
        <v>534</v>
      </c>
      <c r="C1215" s="8" t="s">
        <v>535</v>
      </c>
      <c r="D1215" s="7" t="s">
        <v>53</v>
      </c>
      <c r="E1215" s="8" t="s">
        <v>5143</v>
      </c>
      <c r="F1215" s="8" t="s">
        <v>5166</v>
      </c>
      <c r="G1215" s="8" t="s">
        <v>5170</v>
      </c>
      <c r="H1215" s="8" t="s">
        <v>38</v>
      </c>
      <c r="I1215" s="8" t="s">
        <v>5171</v>
      </c>
      <c r="J1215" s="32">
        <v>44927</v>
      </c>
      <c r="K1215" s="32">
        <v>45291</v>
      </c>
      <c r="L1215" s="8" t="s">
        <v>5172</v>
      </c>
      <c r="M1215" s="7" t="s">
        <v>5173</v>
      </c>
      <c r="N1215" s="7">
        <v>40</v>
      </c>
      <c r="O1215" s="7">
        <v>40</v>
      </c>
      <c r="P1215" s="7">
        <v>0</v>
      </c>
      <c r="Q1215" s="7">
        <v>1</v>
      </c>
      <c r="R1215" s="7">
        <v>480</v>
      </c>
      <c r="S1215" s="7">
        <v>2290</v>
      </c>
      <c r="T1215" s="8">
        <v>0</v>
      </c>
      <c r="U1215" s="7">
        <v>17</v>
      </c>
      <c r="V1215" s="7">
        <v>65</v>
      </c>
      <c r="W1215" s="7" t="s">
        <v>2361</v>
      </c>
      <c r="X1215" s="8" t="s">
        <v>2372</v>
      </c>
      <c r="Y1215" s="7"/>
    </row>
    <row r="1216" ht="42.75" spans="1:25">
      <c r="A1216" s="5">
        <v>1211</v>
      </c>
      <c r="B1216" s="8" t="s">
        <v>32</v>
      </c>
      <c r="C1216" s="8" t="s">
        <v>164</v>
      </c>
      <c r="D1216" s="8" t="s">
        <v>1895</v>
      </c>
      <c r="E1216" s="8" t="s">
        <v>5143</v>
      </c>
      <c r="F1216" s="8" t="s">
        <v>5166</v>
      </c>
      <c r="G1216" s="8" t="s">
        <v>5174</v>
      </c>
      <c r="H1216" s="8" t="s">
        <v>38</v>
      </c>
      <c r="I1216" s="8" t="s">
        <v>5171</v>
      </c>
      <c r="J1216" s="32">
        <v>44927</v>
      </c>
      <c r="K1216" s="32">
        <v>45291</v>
      </c>
      <c r="L1216" s="8" t="s">
        <v>5175</v>
      </c>
      <c r="M1216" s="8" t="s">
        <v>5176</v>
      </c>
      <c r="N1216" s="8">
        <v>12</v>
      </c>
      <c r="O1216" s="8">
        <v>6</v>
      </c>
      <c r="P1216" s="8">
        <v>6</v>
      </c>
      <c r="Q1216" s="8">
        <v>1</v>
      </c>
      <c r="R1216" s="8">
        <v>756</v>
      </c>
      <c r="S1216" s="8">
        <v>2936</v>
      </c>
      <c r="T1216" s="8">
        <v>0</v>
      </c>
      <c r="U1216" s="8">
        <v>28</v>
      </c>
      <c r="V1216" s="8">
        <v>94</v>
      </c>
      <c r="W1216" s="8" t="s">
        <v>5177</v>
      </c>
      <c r="X1216" s="8" t="s">
        <v>2372</v>
      </c>
      <c r="Y1216" s="30"/>
    </row>
    <row r="1217" ht="57" spans="1:25">
      <c r="A1217" s="5">
        <v>1212</v>
      </c>
      <c r="B1217" s="7" t="s">
        <v>32</v>
      </c>
      <c r="C1217" s="7" t="s">
        <v>33</v>
      </c>
      <c r="D1217" s="7" t="s">
        <v>508</v>
      </c>
      <c r="E1217" s="8" t="s">
        <v>5143</v>
      </c>
      <c r="F1217" s="8" t="s">
        <v>5166</v>
      </c>
      <c r="G1217" s="8" t="s">
        <v>5178</v>
      </c>
      <c r="H1217" s="8" t="s">
        <v>38</v>
      </c>
      <c r="I1217" s="8" t="s">
        <v>5171</v>
      </c>
      <c r="J1217" s="32">
        <v>44927</v>
      </c>
      <c r="K1217" s="32">
        <v>45291</v>
      </c>
      <c r="L1217" s="8" t="s">
        <v>5179</v>
      </c>
      <c r="M1217" s="7" t="s">
        <v>5180</v>
      </c>
      <c r="N1217" s="7">
        <v>68</v>
      </c>
      <c r="O1217" s="7">
        <v>60</v>
      </c>
      <c r="P1217" s="7">
        <v>8</v>
      </c>
      <c r="Q1217" s="7">
        <v>1</v>
      </c>
      <c r="R1217" s="7">
        <v>198</v>
      </c>
      <c r="S1217" s="7">
        <v>1036</v>
      </c>
      <c r="T1217" s="8">
        <v>0</v>
      </c>
      <c r="U1217" s="7">
        <v>8</v>
      </c>
      <c r="V1217" s="7">
        <v>26</v>
      </c>
      <c r="W1217" s="7" t="s">
        <v>5181</v>
      </c>
      <c r="X1217" s="8" t="s">
        <v>2372</v>
      </c>
      <c r="Y1217" s="30"/>
    </row>
    <row r="1218" ht="42.75" spans="1:25">
      <c r="A1218" s="5">
        <v>1213</v>
      </c>
      <c r="B1218" s="8" t="s">
        <v>44</v>
      </c>
      <c r="C1218" s="8" t="s">
        <v>45</v>
      </c>
      <c r="D1218" s="8" t="s">
        <v>46</v>
      </c>
      <c r="E1218" s="8" t="s">
        <v>5143</v>
      </c>
      <c r="F1218" s="8" t="s">
        <v>5182</v>
      </c>
      <c r="G1218" s="8" t="s">
        <v>5183</v>
      </c>
      <c r="H1218" s="8" t="s">
        <v>196</v>
      </c>
      <c r="I1218" s="8" t="s">
        <v>5184</v>
      </c>
      <c r="J1218" s="21" t="s">
        <v>2382</v>
      </c>
      <c r="K1218" s="32">
        <v>45291</v>
      </c>
      <c r="L1218" s="8" t="s">
        <v>5185</v>
      </c>
      <c r="M1218" s="8" t="s">
        <v>5186</v>
      </c>
      <c r="N1218" s="8">
        <v>100</v>
      </c>
      <c r="O1218" s="8">
        <v>100</v>
      </c>
      <c r="P1218" s="8">
        <v>0</v>
      </c>
      <c r="Q1218" s="8">
        <v>1</v>
      </c>
      <c r="R1218" s="8">
        <v>438</v>
      </c>
      <c r="S1218" s="8">
        <v>1927</v>
      </c>
      <c r="T1218" s="8">
        <v>0</v>
      </c>
      <c r="U1218" s="8">
        <v>26</v>
      </c>
      <c r="V1218" s="8">
        <v>81</v>
      </c>
      <c r="W1218" s="8" t="s">
        <v>2380</v>
      </c>
      <c r="X1218" s="5" t="s">
        <v>2385</v>
      </c>
      <c r="Y1218" s="7"/>
    </row>
    <row r="1219" ht="42.75" spans="1:25">
      <c r="A1219" s="5">
        <v>1214</v>
      </c>
      <c r="B1219" s="8" t="s">
        <v>44</v>
      </c>
      <c r="C1219" s="8" t="s">
        <v>535</v>
      </c>
      <c r="D1219" s="7" t="s">
        <v>5157</v>
      </c>
      <c r="E1219" s="8" t="s">
        <v>5143</v>
      </c>
      <c r="F1219" s="8" t="s">
        <v>5182</v>
      </c>
      <c r="G1219" s="7" t="s">
        <v>5187</v>
      </c>
      <c r="H1219" s="8" t="s">
        <v>5188</v>
      </c>
      <c r="I1219" s="8" t="s">
        <v>5184</v>
      </c>
      <c r="J1219" s="21" t="s">
        <v>2382</v>
      </c>
      <c r="K1219" s="32">
        <v>45291</v>
      </c>
      <c r="L1219" s="8" t="s">
        <v>5185</v>
      </c>
      <c r="M1219" s="7" t="s">
        <v>5189</v>
      </c>
      <c r="N1219" s="11">
        <v>100</v>
      </c>
      <c r="O1219" s="11">
        <v>50</v>
      </c>
      <c r="P1219" s="11">
        <v>50</v>
      </c>
      <c r="Q1219" s="8">
        <v>1</v>
      </c>
      <c r="R1219" s="8">
        <v>268</v>
      </c>
      <c r="S1219" s="8">
        <v>700</v>
      </c>
      <c r="T1219" s="40">
        <v>0</v>
      </c>
      <c r="U1219" s="8">
        <v>26</v>
      </c>
      <c r="V1219" s="8">
        <v>81</v>
      </c>
      <c r="W1219" s="7" t="s">
        <v>5190</v>
      </c>
      <c r="X1219" s="5" t="s">
        <v>2388</v>
      </c>
      <c r="Y1219" s="7"/>
    </row>
    <row r="1220" ht="42.75" spans="1:25">
      <c r="A1220" s="5">
        <v>1215</v>
      </c>
      <c r="B1220" s="7" t="s">
        <v>44</v>
      </c>
      <c r="C1220" s="7" t="s">
        <v>535</v>
      </c>
      <c r="D1220" s="7" t="s">
        <v>53</v>
      </c>
      <c r="E1220" s="7" t="s">
        <v>5143</v>
      </c>
      <c r="F1220" s="7" t="s">
        <v>5182</v>
      </c>
      <c r="G1220" s="7" t="s">
        <v>5191</v>
      </c>
      <c r="H1220" s="7" t="s">
        <v>196</v>
      </c>
      <c r="I1220" s="7" t="s">
        <v>5184</v>
      </c>
      <c r="J1220" s="21" t="s">
        <v>2382</v>
      </c>
      <c r="K1220" s="32">
        <v>45291</v>
      </c>
      <c r="L1220" s="7" t="s">
        <v>5192</v>
      </c>
      <c r="M1220" s="7" t="s">
        <v>5193</v>
      </c>
      <c r="N1220" s="11">
        <v>100</v>
      </c>
      <c r="O1220" s="11">
        <v>50</v>
      </c>
      <c r="P1220" s="11">
        <v>50</v>
      </c>
      <c r="Q1220" s="7">
        <v>1</v>
      </c>
      <c r="R1220" s="7">
        <v>404</v>
      </c>
      <c r="S1220" s="7">
        <v>1370</v>
      </c>
      <c r="T1220" s="8">
        <v>0</v>
      </c>
      <c r="U1220" s="7">
        <v>26</v>
      </c>
      <c r="V1220" s="7">
        <v>81</v>
      </c>
      <c r="W1220" s="7" t="s">
        <v>5194</v>
      </c>
      <c r="X1220" s="7" t="s">
        <v>2342</v>
      </c>
      <c r="Y1220" s="7"/>
    </row>
    <row r="1221" ht="57" spans="1:25">
      <c r="A1221" s="5">
        <v>1216</v>
      </c>
      <c r="B1221" s="8" t="s">
        <v>32</v>
      </c>
      <c r="C1221" s="7" t="s">
        <v>33</v>
      </c>
      <c r="D1221" s="7" t="s">
        <v>508</v>
      </c>
      <c r="E1221" s="8" t="s">
        <v>5143</v>
      </c>
      <c r="F1221" s="8" t="s">
        <v>5182</v>
      </c>
      <c r="G1221" s="7" t="s">
        <v>5195</v>
      </c>
      <c r="H1221" s="7" t="s">
        <v>38</v>
      </c>
      <c r="I1221" s="8" t="s">
        <v>5184</v>
      </c>
      <c r="J1221" s="21" t="s">
        <v>2382</v>
      </c>
      <c r="K1221" s="32">
        <v>45291</v>
      </c>
      <c r="L1221" s="8" t="s">
        <v>5196</v>
      </c>
      <c r="M1221" s="7" t="s">
        <v>5197</v>
      </c>
      <c r="N1221" s="7">
        <v>120</v>
      </c>
      <c r="O1221" s="7">
        <v>120</v>
      </c>
      <c r="P1221" s="7">
        <v>0</v>
      </c>
      <c r="Q1221" s="8">
        <v>1</v>
      </c>
      <c r="R1221" s="8">
        <v>150</v>
      </c>
      <c r="S1221" s="8">
        <v>450</v>
      </c>
      <c r="T1221" s="8">
        <v>0</v>
      </c>
      <c r="U1221" s="8">
        <v>26</v>
      </c>
      <c r="V1221" s="8">
        <v>81</v>
      </c>
      <c r="W1221" s="7" t="s">
        <v>2392</v>
      </c>
      <c r="X1221" s="5" t="s">
        <v>2342</v>
      </c>
      <c r="Y1221" s="7"/>
    </row>
    <row r="1222" ht="57" spans="1:25">
      <c r="A1222" s="5">
        <v>1217</v>
      </c>
      <c r="B1222" s="8" t="s">
        <v>32</v>
      </c>
      <c r="C1222" s="7" t="s">
        <v>33</v>
      </c>
      <c r="D1222" s="7" t="s">
        <v>116</v>
      </c>
      <c r="E1222" s="8" t="s">
        <v>5143</v>
      </c>
      <c r="F1222" s="8" t="s">
        <v>5182</v>
      </c>
      <c r="G1222" s="8" t="s">
        <v>5198</v>
      </c>
      <c r="H1222" s="7" t="s">
        <v>38</v>
      </c>
      <c r="I1222" s="8" t="s">
        <v>5184</v>
      </c>
      <c r="J1222" s="21" t="s">
        <v>2382</v>
      </c>
      <c r="K1222" s="32">
        <v>45291</v>
      </c>
      <c r="L1222" s="8" t="s">
        <v>5185</v>
      </c>
      <c r="M1222" s="7" t="s">
        <v>5199</v>
      </c>
      <c r="N1222" s="7">
        <v>150</v>
      </c>
      <c r="O1222" s="7">
        <v>150</v>
      </c>
      <c r="P1222" s="7">
        <v>0</v>
      </c>
      <c r="Q1222" s="8">
        <v>1</v>
      </c>
      <c r="R1222" s="8">
        <v>250</v>
      </c>
      <c r="S1222" s="8">
        <v>550</v>
      </c>
      <c r="T1222" s="8">
        <v>0</v>
      </c>
      <c r="U1222" s="8">
        <v>26</v>
      </c>
      <c r="V1222" s="8">
        <v>81</v>
      </c>
      <c r="W1222" s="7" t="s">
        <v>5200</v>
      </c>
      <c r="X1222" s="5" t="s">
        <v>2342</v>
      </c>
      <c r="Y1222" s="7"/>
    </row>
    <row r="1223" ht="42.75" spans="1:25">
      <c r="A1223" s="5">
        <v>1218</v>
      </c>
      <c r="B1223" s="7" t="s">
        <v>32</v>
      </c>
      <c r="C1223" s="7" t="s">
        <v>33</v>
      </c>
      <c r="D1223" s="7" t="s">
        <v>34</v>
      </c>
      <c r="E1223" s="7" t="s">
        <v>5143</v>
      </c>
      <c r="F1223" s="7" t="s">
        <v>5201</v>
      </c>
      <c r="G1223" s="7" t="s">
        <v>5202</v>
      </c>
      <c r="H1223" s="7" t="s">
        <v>38</v>
      </c>
      <c r="I1223" s="7" t="s">
        <v>5203</v>
      </c>
      <c r="J1223" s="23" t="s">
        <v>2407</v>
      </c>
      <c r="K1223" s="26" t="s">
        <v>2350</v>
      </c>
      <c r="L1223" s="7" t="s">
        <v>5204</v>
      </c>
      <c r="M1223" s="7" t="s">
        <v>5205</v>
      </c>
      <c r="N1223" s="7">
        <v>64</v>
      </c>
      <c r="O1223" s="7">
        <v>64</v>
      </c>
      <c r="P1223" s="7">
        <v>0</v>
      </c>
      <c r="Q1223" s="7">
        <v>1</v>
      </c>
      <c r="R1223" s="7">
        <v>558</v>
      </c>
      <c r="S1223" s="7">
        <v>2351</v>
      </c>
      <c r="T1223" s="40">
        <v>0</v>
      </c>
      <c r="U1223" s="7">
        <v>16</v>
      </c>
      <c r="V1223" s="7">
        <v>52</v>
      </c>
      <c r="W1223" s="7" t="s">
        <v>2353</v>
      </c>
      <c r="X1223" s="7" t="s">
        <v>2342</v>
      </c>
      <c r="Y1223" s="7"/>
    </row>
    <row r="1224" ht="57" spans="1:25">
      <c r="A1224" s="5">
        <v>1219</v>
      </c>
      <c r="B1224" s="7" t="s">
        <v>534</v>
      </c>
      <c r="C1224" s="7" t="s">
        <v>535</v>
      </c>
      <c r="D1224" s="7" t="s">
        <v>53</v>
      </c>
      <c r="E1224" s="7" t="s">
        <v>5143</v>
      </c>
      <c r="F1224" s="7" t="s">
        <v>5201</v>
      </c>
      <c r="G1224" s="7" t="s">
        <v>5206</v>
      </c>
      <c r="H1224" s="7" t="s">
        <v>38</v>
      </c>
      <c r="I1224" s="7" t="s">
        <v>5207</v>
      </c>
      <c r="J1224" s="23" t="s">
        <v>2411</v>
      </c>
      <c r="K1224" s="23" t="s">
        <v>2412</v>
      </c>
      <c r="L1224" s="7" t="s">
        <v>5208</v>
      </c>
      <c r="M1224" s="7" t="s">
        <v>5209</v>
      </c>
      <c r="N1224" s="7">
        <v>7.5</v>
      </c>
      <c r="O1224" s="7">
        <v>7.5</v>
      </c>
      <c r="P1224" s="7">
        <v>0</v>
      </c>
      <c r="Q1224" s="7">
        <v>1</v>
      </c>
      <c r="R1224" s="7">
        <v>45</v>
      </c>
      <c r="S1224" s="7">
        <v>190</v>
      </c>
      <c r="T1224" s="40">
        <v>0</v>
      </c>
      <c r="U1224" s="7">
        <v>2</v>
      </c>
      <c r="V1224" s="7">
        <v>7</v>
      </c>
      <c r="W1224" s="7" t="s">
        <v>5210</v>
      </c>
      <c r="X1224" s="7" t="s">
        <v>2342</v>
      </c>
      <c r="Y1224" s="7"/>
    </row>
    <row r="1225" ht="57" spans="1:25">
      <c r="A1225" s="5">
        <v>1220</v>
      </c>
      <c r="B1225" s="7" t="s">
        <v>534</v>
      </c>
      <c r="C1225" s="7" t="s">
        <v>535</v>
      </c>
      <c r="D1225" s="7" t="s">
        <v>5157</v>
      </c>
      <c r="E1225" s="7" t="s">
        <v>5143</v>
      </c>
      <c r="F1225" s="7" t="s">
        <v>5211</v>
      </c>
      <c r="G1225" s="33" t="s">
        <v>5212</v>
      </c>
      <c r="H1225" s="7" t="s">
        <v>38</v>
      </c>
      <c r="I1225" s="33" t="s">
        <v>5211</v>
      </c>
      <c r="J1225" s="23" t="s">
        <v>2411</v>
      </c>
      <c r="K1225" s="23" t="s">
        <v>2415</v>
      </c>
      <c r="L1225" s="33" t="s">
        <v>5213</v>
      </c>
      <c r="M1225" s="7" t="s">
        <v>5214</v>
      </c>
      <c r="N1225" s="7">
        <v>40</v>
      </c>
      <c r="O1225" s="7">
        <v>20</v>
      </c>
      <c r="P1225" s="7">
        <v>20</v>
      </c>
      <c r="Q1225" s="7">
        <v>1</v>
      </c>
      <c r="R1225" s="7">
        <v>273</v>
      </c>
      <c r="S1225" s="7">
        <v>1138</v>
      </c>
      <c r="T1225" s="7">
        <v>0</v>
      </c>
      <c r="U1225" s="7">
        <v>18</v>
      </c>
      <c r="V1225" s="7">
        <v>53</v>
      </c>
      <c r="W1225" s="7" t="s">
        <v>5215</v>
      </c>
      <c r="X1225" s="7" t="s">
        <v>5216</v>
      </c>
      <c r="Y1225" s="7"/>
    </row>
    <row r="1226" ht="42.75" spans="1:25">
      <c r="A1226" s="5">
        <v>1221</v>
      </c>
      <c r="B1226" s="7" t="s">
        <v>534</v>
      </c>
      <c r="C1226" s="7" t="s">
        <v>535</v>
      </c>
      <c r="D1226" s="7" t="s">
        <v>53</v>
      </c>
      <c r="E1226" s="7" t="s">
        <v>5143</v>
      </c>
      <c r="F1226" s="7" t="s">
        <v>5211</v>
      </c>
      <c r="G1226" s="33" t="s">
        <v>5217</v>
      </c>
      <c r="H1226" s="7" t="s">
        <v>38</v>
      </c>
      <c r="I1226" s="33" t="s">
        <v>5218</v>
      </c>
      <c r="J1226" s="23" t="s">
        <v>2421</v>
      </c>
      <c r="K1226" s="23" t="s">
        <v>2415</v>
      </c>
      <c r="L1226" s="33" t="s">
        <v>5219</v>
      </c>
      <c r="M1226" s="7" t="s">
        <v>5220</v>
      </c>
      <c r="N1226" s="7">
        <v>25</v>
      </c>
      <c r="O1226" s="7">
        <v>25</v>
      </c>
      <c r="P1226" s="7">
        <v>0</v>
      </c>
      <c r="Q1226" s="7">
        <v>1</v>
      </c>
      <c r="R1226" s="7">
        <v>79</v>
      </c>
      <c r="S1226" s="7">
        <v>327</v>
      </c>
      <c r="T1226" s="7">
        <v>0</v>
      </c>
      <c r="U1226" s="7">
        <v>6</v>
      </c>
      <c r="V1226" s="7">
        <v>19</v>
      </c>
      <c r="W1226" s="7" t="s">
        <v>5221</v>
      </c>
      <c r="X1226" s="7" t="s">
        <v>5222</v>
      </c>
      <c r="Y1226" s="7"/>
    </row>
    <row r="1227" ht="42.75" spans="1:25">
      <c r="A1227" s="5">
        <v>1222</v>
      </c>
      <c r="B1227" s="7" t="s">
        <v>534</v>
      </c>
      <c r="C1227" s="8" t="s">
        <v>45</v>
      </c>
      <c r="D1227" s="7" t="s">
        <v>46</v>
      </c>
      <c r="E1227" s="7" t="s">
        <v>5143</v>
      </c>
      <c r="F1227" s="7" t="s">
        <v>5211</v>
      </c>
      <c r="G1227" s="33" t="s">
        <v>5223</v>
      </c>
      <c r="H1227" s="7" t="s">
        <v>38</v>
      </c>
      <c r="I1227" s="33" t="s">
        <v>5211</v>
      </c>
      <c r="J1227" s="23" t="s">
        <v>2411</v>
      </c>
      <c r="K1227" s="23" t="s">
        <v>2415</v>
      </c>
      <c r="L1227" s="33" t="s">
        <v>5213</v>
      </c>
      <c r="M1227" s="7" t="s">
        <v>5224</v>
      </c>
      <c r="N1227" s="7">
        <v>30</v>
      </c>
      <c r="O1227" s="7">
        <v>20</v>
      </c>
      <c r="P1227" s="7">
        <v>10</v>
      </c>
      <c r="Q1227" s="7">
        <v>1</v>
      </c>
      <c r="R1227" s="7">
        <v>273</v>
      </c>
      <c r="S1227" s="7">
        <v>1138</v>
      </c>
      <c r="T1227" s="7">
        <v>0</v>
      </c>
      <c r="U1227" s="7">
        <v>18</v>
      </c>
      <c r="V1227" s="7">
        <v>53</v>
      </c>
      <c r="W1227" s="7" t="s">
        <v>5225</v>
      </c>
      <c r="X1227" s="7" t="s">
        <v>5226</v>
      </c>
      <c r="Y1227" s="7"/>
    </row>
    <row r="1228" ht="42.75" spans="1:25">
      <c r="A1228" s="5">
        <v>1223</v>
      </c>
      <c r="B1228" s="7" t="s">
        <v>534</v>
      </c>
      <c r="C1228" s="8" t="s">
        <v>45</v>
      </c>
      <c r="D1228" s="7" t="s">
        <v>275</v>
      </c>
      <c r="E1228" s="7" t="s">
        <v>5143</v>
      </c>
      <c r="F1228" s="7" t="s">
        <v>5211</v>
      </c>
      <c r="G1228" s="33" t="s">
        <v>5227</v>
      </c>
      <c r="H1228" s="7" t="s">
        <v>196</v>
      </c>
      <c r="I1228" s="33" t="s">
        <v>5228</v>
      </c>
      <c r="J1228" s="23" t="s">
        <v>2411</v>
      </c>
      <c r="K1228" s="23" t="s">
        <v>2415</v>
      </c>
      <c r="L1228" s="33" t="s">
        <v>5229</v>
      </c>
      <c r="M1228" s="7" t="s">
        <v>5230</v>
      </c>
      <c r="N1228" s="7">
        <v>40</v>
      </c>
      <c r="O1228" s="7">
        <v>30</v>
      </c>
      <c r="P1228" s="7">
        <v>10</v>
      </c>
      <c r="Q1228" s="7">
        <v>1</v>
      </c>
      <c r="R1228" s="7">
        <v>273</v>
      </c>
      <c r="S1228" s="7">
        <v>1138</v>
      </c>
      <c r="T1228" s="7">
        <v>0</v>
      </c>
      <c r="U1228" s="7">
        <v>18</v>
      </c>
      <c r="V1228" s="7">
        <v>53</v>
      </c>
      <c r="W1228" s="7" t="s">
        <v>5231</v>
      </c>
      <c r="X1228" s="7" t="s">
        <v>5232</v>
      </c>
      <c r="Y1228" s="7"/>
    </row>
    <row r="1229" ht="42.75" spans="1:25">
      <c r="A1229" s="5">
        <v>1224</v>
      </c>
      <c r="B1229" s="7" t="s">
        <v>32</v>
      </c>
      <c r="C1229" s="7" t="s">
        <v>33</v>
      </c>
      <c r="D1229" s="7" t="s">
        <v>34</v>
      </c>
      <c r="E1229" s="7" t="s">
        <v>5143</v>
      </c>
      <c r="F1229" s="7" t="s">
        <v>5211</v>
      </c>
      <c r="G1229" s="33" t="s">
        <v>5233</v>
      </c>
      <c r="H1229" s="7" t="s">
        <v>38</v>
      </c>
      <c r="I1229" s="33" t="s">
        <v>5234</v>
      </c>
      <c r="J1229" s="23" t="s">
        <v>2434</v>
      </c>
      <c r="K1229" s="23" t="s">
        <v>2415</v>
      </c>
      <c r="L1229" s="33" t="s">
        <v>5235</v>
      </c>
      <c r="M1229" s="7" t="s">
        <v>5236</v>
      </c>
      <c r="N1229" s="7">
        <v>15</v>
      </c>
      <c r="O1229" s="7">
        <v>10</v>
      </c>
      <c r="P1229" s="7">
        <v>5</v>
      </c>
      <c r="Q1229" s="7">
        <v>1</v>
      </c>
      <c r="R1229" s="7">
        <v>120</v>
      </c>
      <c r="S1229" s="7">
        <v>450</v>
      </c>
      <c r="T1229" s="7">
        <v>0</v>
      </c>
      <c r="U1229" s="7">
        <v>10</v>
      </c>
      <c r="V1229" s="7">
        <v>37</v>
      </c>
      <c r="W1229" s="7" t="s">
        <v>5237</v>
      </c>
      <c r="X1229" s="7" t="s">
        <v>5238</v>
      </c>
      <c r="Y1229" s="7"/>
    </row>
    <row r="1230" ht="42.75" spans="1:25">
      <c r="A1230" s="5">
        <v>1225</v>
      </c>
      <c r="B1230" s="8" t="s">
        <v>32</v>
      </c>
      <c r="C1230" s="8" t="s">
        <v>33</v>
      </c>
      <c r="D1230" s="8" t="s">
        <v>34</v>
      </c>
      <c r="E1230" s="8" t="s">
        <v>5143</v>
      </c>
      <c r="F1230" s="8" t="s">
        <v>5239</v>
      </c>
      <c r="G1230" s="8" t="s">
        <v>5240</v>
      </c>
      <c r="H1230" s="8" t="s">
        <v>38</v>
      </c>
      <c r="I1230" s="8" t="s">
        <v>5239</v>
      </c>
      <c r="J1230" s="32">
        <v>45107</v>
      </c>
      <c r="K1230" s="32">
        <v>45168</v>
      </c>
      <c r="L1230" s="8" t="s">
        <v>5241</v>
      </c>
      <c r="M1230" s="8" t="s">
        <v>5242</v>
      </c>
      <c r="N1230" s="8">
        <v>20</v>
      </c>
      <c r="O1230" s="8">
        <v>15</v>
      </c>
      <c r="P1230" s="8">
        <v>5</v>
      </c>
      <c r="Q1230" s="8">
        <v>1</v>
      </c>
      <c r="R1230" s="8">
        <v>360</v>
      </c>
      <c r="S1230" s="8">
        <v>1250</v>
      </c>
      <c r="T1230" s="40">
        <v>0</v>
      </c>
      <c r="U1230" s="8">
        <v>15</v>
      </c>
      <c r="V1230" s="8">
        <v>40</v>
      </c>
      <c r="W1230" s="8" t="s">
        <v>5243</v>
      </c>
      <c r="X1230" s="7" t="s">
        <v>5244</v>
      </c>
      <c r="Y1230" s="7"/>
    </row>
    <row r="1231" ht="42.75" spans="1:25">
      <c r="A1231" s="5">
        <v>1226</v>
      </c>
      <c r="B1231" s="8" t="s">
        <v>44</v>
      </c>
      <c r="C1231" s="8" t="s">
        <v>45</v>
      </c>
      <c r="D1231" s="8" t="s">
        <v>5245</v>
      </c>
      <c r="E1231" s="8" t="s">
        <v>5143</v>
      </c>
      <c r="F1231" s="8" t="s">
        <v>5239</v>
      </c>
      <c r="G1231" s="8" t="s">
        <v>5246</v>
      </c>
      <c r="H1231" s="8" t="s">
        <v>616</v>
      </c>
      <c r="I1231" s="8" t="s">
        <v>5239</v>
      </c>
      <c r="J1231" s="32">
        <v>45107</v>
      </c>
      <c r="K1231" s="32">
        <v>45168</v>
      </c>
      <c r="L1231" s="8" t="s">
        <v>5247</v>
      </c>
      <c r="M1231" s="8" t="s">
        <v>5248</v>
      </c>
      <c r="N1231" s="8">
        <v>30</v>
      </c>
      <c r="O1231" s="8">
        <v>25</v>
      </c>
      <c r="P1231" s="8">
        <v>5</v>
      </c>
      <c r="Q1231" s="8">
        <v>1</v>
      </c>
      <c r="R1231" s="8">
        <v>420</v>
      </c>
      <c r="S1231" s="8">
        <v>1620</v>
      </c>
      <c r="T1231" s="40">
        <v>0</v>
      </c>
      <c r="U1231" s="8">
        <v>15</v>
      </c>
      <c r="V1231" s="8">
        <v>40</v>
      </c>
      <c r="W1231" s="8" t="s">
        <v>5249</v>
      </c>
      <c r="X1231" s="7" t="s">
        <v>5250</v>
      </c>
      <c r="Y1231" s="7"/>
    </row>
    <row r="1232" ht="57" spans="1:25">
      <c r="A1232" s="5">
        <v>1227</v>
      </c>
      <c r="B1232" s="5" t="s">
        <v>44</v>
      </c>
      <c r="C1232" s="8" t="s">
        <v>45</v>
      </c>
      <c r="D1232" s="5" t="s">
        <v>46</v>
      </c>
      <c r="E1232" s="5" t="s">
        <v>5143</v>
      </c>
      <c r="F1232" s="5" t="s">
        <v>5251</v>
      </c>
      <c r="G1232" s="5" t="s">
        <v>5252</v>
      </c>
      <c r="H1232" s="5" t="s">
        <v>38</v>
      </c>
      <c r="I1232" s="5" t="s">
        <v>5251</v>
      </c>
      <c r="J1232" s="18">
        <v>44958</v>
      </c>
      <c r="K1232" s="18">
        <v>45261</v>
      </c>
      <c r="L1232" s="5" t="s">
        <v>5253</v>
      </c>
      <c r="M1232" s="5" t="s">
        <v>5254</v>
      </c>
      <c r="N1232" s="5">
        <v>50</v>
      </c>
      <c r="O1232" s="5">
        <v>35</v>
      </c>
      <c r="P1232" s="5">
        <v>15</v>
      </c>
      <c r="Q1232" s="5">
        <v>1</v>
      </c>
      <c r="R1232" s="5">
        <v>92</v>
      </c>
      <c r="S1232" s="5">
        <v>387</v>
      </c>
      <c r="T1232" s="5">
        <v>1</v>
      </c>
      <c r="U1232" s="5">
        <v>27</v>
      </c>
      <c r="V1232" s="5">
        <v>112</v>
      </c>
      <c r="W1232" s="8" t="s">
        <v>5255</v>
      </c>
      <c r="X1232" s="5" t="s">
        <v>2348</v>
      </c>
      <c r="Y1232" s="7"/>
    </row>
    <row r="1233" ht="57" spans="1:25">
      <c r="A1233" s="5">
        <v>1228</v>
      </c>
      <c r="B1233" s="5" t="s">
        <v>44</v>
      </c>
      <c r="C1233" s="8" t="s">
        <v>45</v>
      </c>
      <c r="D1233" s="5" t="s">
        <v>275</v>
      </c>
      <c r="E1233" s="5" t="s">
        <v>5143</v>
      </c>
      <c r="F1233" s="5" t="s">
        <v>5251</v>
      </c>
      <c r="G1233" s="5" t="s">
        <v>5256</v>
      </c>
      <c r="H1233" s="5" t="s">
        <v>38</v>
      </c>
      <c r="I1233" s="5" t="s">
        <v>5257</v>
      </c>
      <c r="J1233" s="18">
        <v>44986</v>
      </c>
      <c r="K1233" s="18">
        <v>45170</v>
      </c>
      <c r="L1233" s="5" t="s">
        <v>5253</v>
      </c>
      <c r="M1233" s="5" t="s">
        <v>5258</v>
      </c>
      <c r="N1233" s="5">
        <v>5</v>
      </c>
      <c r="O1233" s="5">
        <v>5</v>
      </c>
      <c r="P1233" s="5">
        <v>0</v>
      </c>
      <c r="Q1233" s="5">
        <v>1</v>
      </c>
      <c r="R1233" s="5">
        <v>128</v>
      </c>
      <c r="S1233" s="5">
        <v>512</v>
      </c>
      <c r="T1233" s="5">
        <v>1</v>
      </c>
      <c r="U1233" s="5">
        <v>34</v>
      </c>
      <c r="V1233" s="5">
        <v>131</v>
      </c>
      <c r="W1233" s="8" t="s">
        <v>2450</v>
      </c>
      <c r="X1233" s="5" t="s">
        <v>2348</v>
      </c>
      <c r="Y1233" s="7"/>
    </row>
    <row r="1234" ht="42.75" spans="1:25">
      <c r="A1234" s="5">
        <v>1229</v>
      </c>
      <c r="B1234" s="5" t="s">
        <v>32</v>
      </c>
      <c r="C1234" s="5" t="s">
        <v>33</v>
      </c>
      <c r="D1234" s="5" t="s">
        <v>34</v>
      </c>
      <c r="E1234" s="5" t="s">
        <v>5143</v>
      </c>
      <c r="F1234" s="5" t="s">
        <v>5251</v>
      </c>
      <c r="G1234" s="5" t="s">
        <v>5259</v>
      </c>
      <c r="H1234" s="5" t="s">
        <v>38</v>
      </c>
      <c r="I1234" s="5" t="s">
        <v>5260</v>
      </c>
      <c r="J1234" s="18">
        <v>45078</v>
      </c>
      <c r="K1234" s="18">
        <v>45200</v>
      </c>
      <c r="L1234" s="5" t="s">
        <v>5261</v>
      </c>
      <c r="M1234" s="5" t="s">
        <v>5262</v>
      </c>
      <c r="N1234" s="5">
        <v>32</v>
      </c>
      <c r="O1234" s="5">
        <v>30</v>
      </c>
      <c r="P1234" s="5">
        <v>2</v>
      </c>
      <c r="Q1234" s="5">
        <v>1</v>
      </c>
      <c r="R1234" s="5">
        <v>32</v>
      </c>
      <c r="S1234" s="5">
        <v>137</v>
      </c>
      <c r="T1234" s="5">
        <v>1</v>
      </c>
      <c r="U1234" s="5">
        <v>7</v>
      </c>
      <c r="V1234" s="5">
        <v>34</v>
      </c>
      <c r="W1234" s="7" t="s">
        <v>2392</v>
      </c>
      <c r="X1234" s="5" t="s">
        <v>2342</v>
      </c>
      <c r="Y1234" s="7"/>
    </row>
    <row r="1235" ht="57" spans="1:25">
      <c r="A1235" s="5">
        <v>1230</v>
      </c>
      <c r="B1235" s="5" t="s">
        <v>32</v>
      </c>
      <c r="C1235" s="5" t="s">
        <v>33</v>
      </c>
      <c r="D1235" s="5" t="s">
        <v>116</v>
      </c>
      <c r="E1235" s="5" t="s">
        <v>5143</v>
      </c>
      <c r="F1235" s="5" t="s">
        <v>5251</v>
      </c>
      <c r="G1235" s="5" t="s">
        <v>5263</v>
      </c>
      <c r="H1235" s="5" t="s">
        <v>38</v>
      </c>
      <c r="I1235" s="5" t="s">
        <v>5264</v>
      </c>
      <c r="J1235" s="18">
        <v>45139</v>
      </c>
      <c r="K1235" s="18">
        <v>45231</v>
      </c>
      <c r="L1235" s="5" t="s">
        <v>5253</v>
      </c>
      <c r="M1235" s="5" t="s">
        <v>5265</v>
      </c>
      <c r="N1235" s="5">
        <v>18</v>
      </c>
      <c r="O1235" s="5">
        <v>15</v>
      </c>
      <c r="P1235" s="5">
        <v>3</v>
      </c>
      <c r="Q1235" s="5">
        <v>1</v>
      </c>
      <c r="R1235" s="5">
        <v>29</v>
      </c>
      <c r="S1235" s="5">
        <v>124</v>
      </c>
      <c r="T1235" s="5">
        <v>1</v>
      </c>
      <c r="U1235" s="5">
        <v>8</v>
      </c>
      <c r="V1235" s="5">
        <v>37</v>
      </c>
      <c r="W1235" s="7" t="s">
        <v>2458</v>
      </c>
      <c r="X1235" s="5" t="s">
        <v>2342</v>
      </c>
      <c r="Y1235" s="7"/>
    </row>
    <row r="1236" ht="42.75" spans="1:25">
      <c r="A1236" s="5">
        <v>1231</v>
      </c>
      <c r="B1236" s="7" t="s">
        <v>534</v>
      </c>
      <c r="C1236" s="8" t="s">
        <v>45</v>
      </c>
      <c r="D1236" s="7" t="s">
        <v>46</v>
      </c>
      <c r="E1236" s="7" t="s">
        <v>5143</v>
      </c>
      <c r="F1236" s="7" t="s">
        <v>5266</v>
      </c>
      <c r="G1236" s="33" t="s">
        <v>5267</v>
      </c>
      <c r="H1236" s="7" t="s">
        <v>38</v>
      </c>
      <c r="I1236" s="33" t="s">
        <v>5266</v>
      </c>
      <c r="J1236" s="23" t="s">
        <v>2411</v>
      </c>
      <c r="K1236" s="23" t="s">
        <v>2415</v>
      </c>
      <c r="L1236" s="33" t="s">
        <v>5268</v>
      </c>
      <c r="M1236" s="7" t="s">
        <v>5269</v>
      </c>
      <c r="N1236" s="7">
        <v>40</v>
      </c>
      <c r="O1236" s="7">
        <v>40</v>
      </c>
      <c r="P1236" s="7">
        <v>0</v>
      </c>
      <c r="Q1236" s="7">
        <v>1</v>
      </c>
      <c r="R1236" s="7">
        <v>229</v>
      </c>
      <c r="S1236" s="7">
        <v>1271</v>
      </c>
      <c r="T1236" s="7">
        <v>0</v>
      </c>
      <c r="U1236" s="7">
        <v>34</v>
      </c>
      <c r="V1236" s="7">
        <v>123</v>
      </c>
      <c r="W1236" s="7" t="s">
        <v>2397</v>
      </c>
      <c r="X1236" s="7" t="s">
        <v>5232</v>
      </c>
      <c r="Y1236" s="7"/>
    </row>
    <row r="1237" ht="42.75" spans="1:25">
      <c r="A1237" s="5">
        <v>1232</v>
      </c>
      <c r="B1237" s="7" t="s">
        <v>534</v>
      </c>
      <c r="C1237" s="8" t="s">
        <v>45</v>
      </c>
      <c r="D1237" s="7" t="s">
        <v>275</v>
      </c>
      <c r="E1237" s="7" t="s">
        <v>5143</v>
      </c>
      <c r="F1237" s="7" t="s">
        <v>5266</v>
      </c>
      <c r="G1237" s="33" t="s">
        <v>5270</v>
      </c>
      <c r="H1237" s="7" t="s">
        <v>38</v>
      </c>
      <c r="I1237" s="33" t="s">
        <v>5266</v>
      </c>
      <c r="J1237" s="23" t="s">
        <v>2411</v>
      </c>
      <c r="K1237" s="23" t="s">
        <v>2415</v>
      </c>
      <c r="L1237" s="33" t="s">
        <v>5268</v>
      </c>
      <c r="M1237" s="7" t="s">
        <v>5271</v>
      </c>
      <c r="N1237" s="7">
        <v>20</v>
      </c>
      <c r="O1237" s="7">
        <v>20</v>
      </c>
      <c r="P1237" s="7">
        <v>0</v>
      </c>
      <c r="Q1237" s="7">
        <v>1</v>
      </c>
      <c r="R1237" s="7">
        <v>229</v>
      </c>
      <c r="S1237" s="7">
        <v>1271</v>
      </c>
      <c r="T1237" s="7">
        <v>0</v>
      </c>
      <c r="U1237" s="7">
        <v>34</v>
      </c>
      <c r="V1237" s="7">
        <v>123</v>
      </c>
      <c r="W1237" s="7" t="s">
        <v>2400</v>
      </c>
      <c r="X1237" s="7" t="s">
        <v>5232</v>
      </c>
      <c r="Y1237" s="7"/>
    </row>
    <row r="1238" ht="57" spans="1:25">
      <c r="A1238" s="5">
        <v>1233</v>
      </c>
      <c r="B1238" s="7" t="s">
        <v>32</v>
      </c>
      <c r="C1238" s="5" t="s">
        <v>33</v>
      </c>
      <c r="D1238" s="7" t="s">
        <v>34</v>
      </c>
      <c r="E1238" s="7" t="s">
        <v>5143</v>
      </c>
      <c r="F1238" s="7" t="s">
        <v>5266</v>
      </c>
      <c r="G1238" s="33" t="s">
        <v>5272</v>
      </c>
      <c r="H1238" s="7" t="s">
        <v>38</v>
      </c>
      <c r="I1238" s="33" t="s">
        <v>5266</v>
      </c>
      <c r="J1238" s="23" t="s">
        <v>2465</v>
      </c>
      <c r="K1238" s="23" t="s">
        <v>2415</v>
      </c>
      <c r="L1238" s="33" t="s">
        <v>5273</v>
      </c>
      <c r="M1238" s="7" t="s">
        <v>5274</v>
      </c>
      <c r="N1238" s="7">
        <v>105</v>
      </c>
      <c r="O1238" s="7">
        <v>90</v>
      </c>
      <c r="P1238" s="7">
        <v>15</v>
      </c>
      <c r="Q1238" s="7">
        <v>1</v>
      </c>
      <c r="R1238" s="7">
        <v>229</v>
      </c>
      <c r="S1238" s="7">
        <v>1271</v>
      </c>
      <c r="T1238" s="7">
        <v>0</v>
      </c>
      <c r="U1238" s="7">
        <v>34</v>
      </c>
      <c r="V1238" s="7">
        <v>123</v>
      </c>
      <c r="W1238" s="7" t="s">
        <v>2482</v>
      </c>
      <c r="X1238" s="7" t="s">
        <v>5222</v>
      </c>
      <c r="Y1238" s="7"/>
    </row>
    <row r="1239" ht="42.75" spans="1:25">
      <c r="A1239" s="5">
        <v>1234</v>
      </c>
      <c r="B1239" s="7" t="s">
        <v>534</v>
      </c>
      <c r="C1239" s="7" t="s">
        <v>535</v>
      </c>
      <c r="D1239" s="7" t="s">
        <v>53</v>
      </c>
      <c r="E1239" s="7" t="s">
        <v>5143</v>
      </c>
      <c r="F1239" s="7" t="s">
        <v>5266</v>
      </c>
      <c r="G1239" s="33" t="s">
        <v>5275</v>
      </c>
      <c r="H1239" s="7" t="s">
        <v>38</v>
      </c>
      <c r="I1239" s="33" t="s">
        <v>5266</v>
      </c>
      <c r="J1239" s="23" t="s">
        <v>2465</v>
      </c>
      <c r="K1239" s="23" t="s">
        <v>2415</v>
      </c>
      <c r="L1239" s="33" t="s">
        <v>5276</v>
      </c>
      <c r="M1239" s="7" t="s">
        <v>5277</v>
      </c>
      <c r="N1239" s="7">
        <v>153</v>
      </c>
      <c r="O1239" s="7">
        <v>140</v>
      </c>
      <c r="P1239" s="7">
        <v>13</v>
      </c>
      <c r="Q1239" s="7">
        <v>1</v>
      </c>
      <c r="R1239" s="7">
        <v>229</v>
      </c>
      <c r="S1239" s="7">
        <v>1271</v>
      </c>
      <c r="T1239" s="7">
        <v>0</v>
      </c>
      <c r="U1239" s="7">
        <v>34</v>
      </c>
      <c r="V1239" s="7">
        <v>123</v>
      </c>
      <c r="W1239" s="7" t="s">
        <v>5278</v>
      </c>
      <c r="X1239" s="7" t="s">
        <v>5244</v>
      </c>
      <c r="Y1239" s="7"/>
    </row>
    <row r="1240" ht="57" spans="1:25">
      <c r="A1240" s="5">
        <v>1235</v>
      </c>
      <c r="B1240" s="7" t="s">
        <v>534</v>
      </c>
      <c r="C1240" s="8" t="s">
        <v>45</v>
      </c>
      <c r="D1240" s="7" t="s">
        <v>46</v>
      </c>
      <c r="E1240" s="7" t="s">
        <v>5143</v>
      </c>
      <c r="F1240" s="7" t="s">
        <v>5279</v>
      </c>
      <c r="G1240" s="7" t="s">
        <v>5280</v>
      </c>
      <c r="H1240" s="7" t="s">
        <v>38</v>
      </c>
      <c r="I1240" s="7" t="s">
        <v>5281</v>
      </c>
      <c r="J1240" s="39">
        <v>44986</v>
      </c>
      <c r="K1240" s="39">
        <v>45229</v>
      </c>
      <c r="L1240" s="7" t="s">
        <v>5282</v>
      </c>
      <c r="M1240" s="7" t="s">
        <v>5283</v>
      </c>
      <c r="N1240" s="7">
        <v>42</v>
      </c>
      <c r="O1240" s="7">
        <v>38</v>
      </c>
      <c r="P1240" s="7">
        <v>4</v>
      </c>
      <c r="Q1240" s="7">
        <v>1</v>
      </c>
      <c r="R1240" s="7">
        <v>448</v>
      </c>
      <c r="S1240" s="7">
        <v>1796</v>
      </c>
      <c r="T1240" s="7">
        <v>0</v>
      </c>
      <c r="U1240" s="7">
        <v>25</v>
      </c>
      <c r="V1240" s="7">
        <v>84</v>
      </c>
      <c r="W1240" s="7" t="s">
        <v>5284</v>
      </c>
      <c r="X1240" s="7" t="s">
        <v>2478</v>
      </c>
      <c r="Y1240" s="7"/>
    </row>
    <row r="1241" ht="57" spans="1:25">
      <c r="A1241" s="5">
        <v>1236</v>
      </c>
      <c r="B1241" s="7" t="s">
        <v>534</v>
      </c>
      <c r="C1241" s="8" t="s">
        <v>45</v>
      </c>
      <c r="D1241" s="7" t="s">
        <v>5285</v>
      </c>
      <c r="E1241" s="7" t="s">
        <v>5143</v>
      </c>
      <c r="F1241" s="7" t="s">
        <v>5279</v>
      </c>
      <c r="G1241" s="7" t="s">
        <v>5286</v>
      </c>
      <c r="H1241" s="7" t="s">
        <v>38</v>
      </c>
      <c r="I1241" s="7" t="s">
        <v>5281</v>
      </c>
      <c r="J1241" s="39">
        <v>44986</v>
      </c>
      <c r="K1241" s="39">
        <v>45290</v>
      </c>
      <c r="L1241" s="7" t="s">
        <v>5282</v>
      </c>
      <c r="M1241" s="7" t="s">
        <v>5287</v>
      </c>
      <c r="N1241" s="7">
        <v>250</v>
      </c>
      <c r="O1241" s="7">
        <v>210</v>
      </c>
      <c r="P1241" s="7">
        <v>40</v>
      </c>
      <c r="Q1241" s="7">
        <v>1</v>
      </c>
      <c r="R1241" s="7">
        <v>448</v>
      </c>
      <c r="S1241" s="7">
        <v>1796</v>
      </c>
      <c r="T1241" s="7">
        <v>0</v>
      </c>
      <c r="U1241" s="7">
        <v>25</v>
      </c>
      <c r="V1241" s="7">
        <v>84</v>
      </c>
      <c r="W1241" s="7" t="s">
        <v>5284</v>
      </c>
      <c r="X1241" s="7" t="s">
        <v>2478</v>
      </c>
      <c r="Y1241" s="7"/>
    </row>
    <row r="1242" ht="57" spans="1:25">
      <c r="A1242" s="5">
        <v>1237</v>
      </c>
      <c r="B1242" s="7" t="s">
        <v>534</v>
      </c>
      <c r="C1242" s="7" t="s">
        <v>535</v>
      </c>
      <c r="D1242" s="7" t="s">
        <v>53</v>
      </c>
      <c r="E1242" s="7" t="s">
        <v>5143</v>
      </c>
      <c r="F1242" s="7" t="s">
        <v>5279</v>
      </c>
      <c r="G1242" s="7" t="s">
        <v>5288</v>
      </c>
      <c r="H1242" s="7" t="s">
        <v>38</v>
      </c>
      <c r="I1242" s="7" t="s">
        <v>5281</v>
      </c>
      <c r="J1242" s="39">
        <v>44986</v>
      </c>
      <c r="K1242" s="39">
        <v>45290</v>
      </c>
      <c r="L1242" s="7" t="s">
        <v>5289</v>
      </c>
      <c r="M1242" s="7" t="s">
        <v>5290</v>
      </c>
      <c r="N1242" s="7">
        <v>100</v>
      </c>
      <c r="O1242" s="7">
        <v>80</v>
      </c>
      <c r="P1242" s="7">
        <v>20</v>
      </c>
      <c r="Q1242" s="7">
        <v>1</v>
      </c>
      <c r="R1242" s="7">
        <v>200</v>
      </c>
      <c r="S1242" s="7">
        <v>822</v>
      </c>
      <c r="T1242" s="7">
        <v>0</v>
      </c>
      <c r="U1242" s="7">
        <v>25</v>
      </c>
      <c r="V1242" s="7">
        <v>84</v>
      </c>
      <c r="W1242" s="7" t="s">
        <v>5291</v>
      </c>
      <c r="X1242" s="7" t="s">
        <v>2401</v>
      </c>
      <c r="Y1242" s="7"/>
    </row>
    <row r="1243" ht="71.25" spans="1:25">
      <c r="A1243" s="5">
        <v>1238</v>
      </c>
      <c r="B1243" s="7" t="s">
        <v>534</v>
      </c>
      <c r="C1243" s="7" t="s">
        <v>535</v>
      </c>
      <c r="D1243" s="7" t="s">
        <v>5157</v>
      </c>
      <c r="E1243" s="7" t="s">
        <v>5143</v>
      </c>
      <c r="F1243" s="7" t="s">
        <v>5279</v>
      </c>
      <c r="G1243" s="7" t="s">
        <v>5292</v>
      </c>
      <c r="H1243" s="7" t="s">
        <v>38</v>
      </c>
      <c r="I1243" s="7" t="s">
        <v>5281</v>
      </c>
      <c r="J1243" s="39">
        <v>44986</v>
      </c>
      <c r="K1243" s="39">
        <v>45290</v>
      </c>
      <c r="L1243" s="7" t="s">
        <v>5282</v>
      </c>
      <c r="M1243" s="7" t="s">
        <v>5293</v>
      </c>
      <c r="N1243" s="11">
        <v>100</v>
      </c>
      <c r="O1243" s="11">
        <v>50</v>
      </c>
      <c r="P1243" s="11">
        <v>50</v>
      </c>
      <c r="Q1243" s="7">
        <v>1</v>
      </c>
      <c r="R1243" s="7">
        <v>448</v>
      </c>
      <c r="S1243" s="7">
        <v>1796</v>
      </c>
      <c r="T1243" s="7">
        <v>0</v>
      </c>
      <c r="U1243" s="7">
        <v>25</v>
      </c>
      <c r="V1243" s="7">
        <v>84</v>
      </c>
      <c r="W1243" s="7" t="s">
        <v>5294</v>
      </c>
      <c r="X1243" s="7" t="s">
        <v>2401</v>
      </c>
      <c r="Y1243" s="7"/>
    </row>
    <row r="1244" ht="42.75" spans="1:25">
      <c r="A1244" s="5">
        <v>1239</v>
      </c>
      <c r="B1244" s="7" t="s">
        <v>32</v>
      </c>
      <c r="C1244" s="5" t="s">
        <v>33</v>
      </c>
      <c r="D1244" s="7" t="s">
        <v>34</v>
      </c>
      <c r="E1244" s="7" t="s">
        <v>5143</v>
      </c>
      <c r="F1244" s="7" t="s">
        <v>5279</v>
      </c>
      <c r="G1244" s="7" t="s">
        <v>5295</v>
      </c>
      <c r="H1244" s="7" t="s">
        <v>38</v>
      </c>
      <c r="I1244" s="7" t="s">
        <v>5281</v>
      </c>
      <c r="J1244" s="39">
        <v>44986</v>
      </c>
      <c r="K1244" s="39">
        <v>45290</v>
      </c>
      <c r="L1244" s="7" t="s">
        <v>5296</v>
      </c>
      <c r="M1244" s="7" t="s">
        <v>5297</v>
      </c>
      <c r="N1244" s="7">
        <v>100</v>
      </c>
      <c r="O1244" s="7">
        <v>80</v>
      </c>
      <c r="P1244" s="7">
        <v>20</v>
      </c>
      <c r="Q1244" s="7">
        <v>1</v>
      </c>
      <c r="R1244" s="7">
        <v>448</v>
      </c>
      <c r="S1244" s="7">
        <v>1796</v>
      </c>
      <c r="T1244" s="7">
        <v>0</v>
      </c>
      <c r="U1244" s="7">
        <v>25</v>
      </c>
      <c r="V1244" s="7">
        <v>84</v>
      </c>
      <c r="W1244" s="7" t="s">
        <v>5298</v>
      </c>
      <c r="X1244" s="7" t="s">
        <v>2401</v>
      </c>
      <c r="Y1244" s="7"/>
    </row>
    <row r="1245" ht="57" spans="1:25">
      <c r="A1245" s="5">
        <v>1240</v>
      </c>
      <c r="B1245" s="7" t="s">
        <v>534</v>
      </c>
      <c r="C1245" s="8" t="s">
        <v>45</v>
      </c>
      <c r="D1245" s="7" t="s">
        <v>275</v>
      </c>
      <c r="E1245" s="7" t="s">
        <v>5143</v>
      </c>
      <c r="F1245" s="7" t="s">
        <v>5299</v>
      </c>
      <c r="G1245" s="7" t="s">
        <v>5300</v>
      </c>
      <c r="H1245" s="7" t="s">
        <v>38</v>
      </c>
      <c r="I1245" s="7" t="s">
        <v>5301</v>
      </c>
      <c r="J1245" s="39">
        <v>44927</v>
      </c>
      <c r="K1245" s="39">
        <v>45291</v>
      </c>
      <c r="L1245" s="7" t="s">
        <v>5302</v>
      </c>
      <c r="M1245" s="7" t="s">
        <v>5303</v>
      </c>
      <c r="N1245" s="7">
        <v>120</v>
      </c>
      <c r="O1245" s="7">
        <v>95</v>
      </c>
      <c r="P1245" s="7">
        <v>25</v>
      </c>
      <c r="Q1245" s="7">
        <v>1</v>
      </c>
      <c r="R1245" s="7">
        <v>689</v>
      </c>
      <c r="S1245" s="7">
        <v>2578</v>
      </c>
      <c r="T1245" s="7">
        <v>0</v>
      </c>
      <c r="U1245" s="7">
        <v>17</v>
      </c>
      <c r="V1245" s="7">
        <v>53</v>
      </c>
      <c r="W1245" s="7" t="s">
        <v>5304</v>
      </c>
      <c r="X1245" s="7" t="s">
        <v>2348</v>
      </c>
      <c r="Y1245" s="7"/>
    </row>
    <row r="1246" ht="57" spans="1:25">
      <c r="A1246" s="5">
        <v>1241</v>
      </c>
      <c r="B1246" s="7" t="s">
        <v>534</v>
      </c>
      <c r="C1246" s="8" t="s">
        <v>45</v>
      </c>
      <c r="D1246" s="7" t="s">
        <v>46</v>
      </c>
      <c r="E1246" s="7" t="s">
        <v>5143</v>
      </c>
      <c r="F1246" s="7" t="s">
        <v>5299</v>
      </c>
      <c r="G1246" s="7" t="s">
        <v>5305</v>
      </c>
      <c r="H1246" s="7" t="s">
        <v>38</v>
      </c>
      <c r="I1246" s="7" t="s">
        <v>5301</v>
      </c>
      <c r="J1246" s="39">
        <v>44927</v>
      </c>
      <c r="K1246" s="39">
        <v>45291</v>
      </c>
      <c r="L1246" s="7" t="s">
        <v>5302</v>
      </c>
      <c r="M1246" s="7" t="s">
        <v>5306</v>
      </c>
      <c r="N1246" s="7">
        <v>70</v>
      </c>
      <c r="O1246" s="7">
        <v>50</v>
      </c>
      <c r="P1246" s="7">
        <v>20</v>
      </c>
      <c r="Q1246" s="7">
        <v>1</v>
      </c>
      <c r="R1246" s="7">
        <v>689</v>
      </c>
      <c r="S1246" s="7">
        <v>2578</v>
      </c>
      <c r="T1246" s="40">
        <v>0</v>
      </c>
      <c r="U1246" s="7">
        <v>17</v>
      </c>
      <c r="V1246" s="7">
        <v>53</v>
      </c>
      <c r="W1246" s="7" t="s">
        <v>5307</v>
      </c>
      <c r="X1246" s="7" t="s">
        <v>2348</v>
      </c>
      <c r="Y1246" s="7"/>
    </row>
    <row r="1247" ht="85.5" spans="1:25">
      <c r="A1247" s="5">
        <v>1242</v>
      </c>
      <c r="B1247" s="7" t="s">
        <v>534</v>
      </c>
      <c r="C1247" s="7" t="s">
        <v>535</v>
      </c>
      <c r="D1247" s="7" t="s">
        <v>53</v>
      </c>
      <c r="E1247" s="7" t="s">
        <v>5143</v>
      </c>
      <c r="F1247" s="7" t="s">
        <v>5299</v>
      </c>
      <c r="G1247" s="7" t="s">
        <v>5308</v>
      </c>
      <c r="H1247" s="7" t="s">
        <v>38</v>
      </c>
      <c r="I1247" s="7" t="s">
        <v>5309</v>
      </c>
      <c r="J1247" s="39">
        <v>44927</v>
      </c>
      <c r="K1247" s="39">
        <v>45290</v>
      </c>
      <c r="L1247" s="7" t="s">
        <v>5310</v>
      </c>
      <c r="M1247" s="7" t="s">
        <v>5311</v>
      </c>
      <c r="N1247" s="7">
        <v>110</v>
      </c>
      <c r="O1247" s="7">
        <v>100</v>
      </c>
      <c r="P1247" s="7">
        <v>10</v>
      </c>
      <c r="Q1247" s="7">
        <v>1</v>
      </c>
      <c r="R1247" s="7">
        <v>689</v>
      </c>
      <c r="S1247" s="7">
        <v>2578</v>
      </c>
      <c r="T1247" s="7">
        <v>0</v>
      </c>
      <c r="U1247" s="7">
        <v>17</v>
      </c>
      <c r="V1247" s="7">
        <v>53</v>
      </c>
      <c r="W1247" s="7" t="s">
        <v>2492</v>
      </c>
      <c r="X1247" s="7" t="s">
        <v>2342</v>
      </c>
      <c r="Y1247" s="7"/>
    </row>
    <row r="1248" ht="57" spans="1:25">
      <c r="A1248" s="5">
        <v>1243</v>
      </c>
      <c r="B1248" s="7" t="s">
        <v>32</v>
      </c>
      <c r="C1248" s="7" t="s">
        <v>33</v>
      </c>
      <c r="D1248" s="7" t="s">
        <v>34</v>
      </c>
      <c r="E1248" s="7" t="s">
        <v>5143</v>
      </c>
      <c r="F1248" s="7" t="s">
        <v>5299</v>
      </c>
      <c r="G1248" s="7" t="s">
        <v>5312</v>
      </c>
      <c r="H1248" s="7" t="s">
        <v>38</v>
      </c>
      <c r="I1248" s="7" t="s">
        <v>5301</v>
      </c>
      <c r="J1248" s="39">
        <v>44927</v>
      </c>
      <c r="K1248" s="39">
        <v>45291</v>
      </c>
      <c r="L1248" s="7" t="s">
        <v>5313</v>
      </c>
      <c r="M1248" s="7" t="s">
        <v>5314</v>
      </c>
      <c r="N1248" s="7">
        <v>243</v>
      </c>
      <c r="O1248" s="7">
        <v>190</v>
      </c>
      <c r="P1248" s="7">
        <v>53</v>
      </c>
      <c r="Q1248" s="7">
        <v>1</v>
      </c>
      <c r="R1248" s="7">
        <v>689</v>
      </c>
      <c r="S1248" s="7">
        <v>2578</v>
      </c>
      <c r="T1248" s="7">
        <v>0</v>
      </c>
      <c r="U1248" s="7">
        <v>17</v>
      </c>
      <c r="V1248" s="7">
        <v>53</v>
      </c>
      <c r="W1248" s="7" t="s">
        <v>2504</v>
      </c>
      <c r="X1248" s="7" t="s">
        <v>2342</v>
      </c>
      <c r="Y1248" s="7"/>
    </row>
    <row r="1249" ht="42.75" spans="1:25">
      <c r="A1249" s="5">
        <v>1244</v>
      </c>
      <c r="B1249" s="7" t="s">
        <v>32</v>
      </c>
      <c r="C1249" s="7" t="s">
        <v>164</v>
      </c>
      <c r="D1249" s="7" t="s">
        <v>1895</v>
      </c>
      <c r="E1249" s="7" t="s">
        <v>5143</v>
      </c>
      <c r="F1249" s="7" t="s">
        <v>5299</v>
      </c>
      <c r="G1249" s="7" t="s">
        <v>5315</v>
      </c>
      <c r="H1249" s="7" t="s">
        <v>38</v>
      </c>
      <c r="I1249" s="7" t="s">
        <v>5301</v>
      </c>
      <c r="J1249" s="39">
        <v>44927</v>
      </c>
      <c r="K1249" s="39">
        <v>45290</v>
      </c>
      <c r="L1249" s="7" t="s">
        <v>5316</v>
      </c>
      <c r="M1249" s="7" t="s">
        <v>5317</v>
      </c>
      <c r="N1249" s="7">
        <v>12</v>
      </c>
      <c r="O1249" s="7">
        <v>11</v>
      </c>
      <c r="P1249" s="7">
        <v>1</v>
      </c>
      <c r="Q1249" s="7">
        <v>1</v>
      </c>
      <c r="R1249" s="7">
        <v>689</v>
      </c>
      <c r="S1249" s="7">
        <v>2578</v>
      </c>
      <c r="T1249" s="7">
        <v>0</v>
      </c>
      <c r="U1249" s="7">
        <v>17</v>
      </c>
      <c r="V1249" s="7">
        <v>53</v>
      </c>
      <c r="W1249" s="7" t="s">
        <v>5318</v>
      </c>
      <c r="X1249" s="7" t="s">
        <v>2342</v>
      </c>
      <c r="Y1249" s="7"/>
    </row>
    <row r="1250" ht="42.75" spans="1:25">
      <c r="A1250" s="5">
        <v>1245</v>
      </c>
      <c r="B1250" s="7" t="s">
        <v>534</v>
      </c>
      <c r="C1250" s="8" t="s">
        <v>45</v>
      </c>
      <c r="D1250" s="7" t="s">
        <v>3898</v>
      </c>
      <c r="E1250" s="7" t="s">
        <v>5143</v>
      </c>
      <c r="F1250" s="7" t="s">
        <v>5319</v>
      </c>
      <c r="G1250" s="7" t="s">
        <v>5320</v>
      </c>
      <c r="H1250" s="7" t="s">
        <v>616</v>
      </c>
      <c r="I1250" s="7" t="s">
        <v>5319</v>
      </c>
      <c r="J1250" s="26">
        <v>44927</v>
      </c>
      <c r="K1250" s="26">
        <v>45261</v>
      </c>
      <c r="L1250" s="7" t="s">
        <v>5321</v>
      </c>
      <c r="M1250" s="7" t="s">
        <v>5322</v>
      </c>
      <c r="N1250" s="7">
        <v>200</v>
      </c>
      <c r="O1250" s="7">
        <v>140</v>
      </c>
      <c r="P1250" s="7">
        <v>60</v>
      </c>
      <c r="Q1250" s="7">
        <v>1</v>
      </c>
      <c r="R1250" s="7">
        <v>549</v>
      </c>
      <c r="S1250" s="7">
        <v>2059</v>
      </c>
      <c r="T1250" s="7">
        <v>0</v>
      </c>
      <c r="U1250" s="7">
        <v>25</v>
      </c>
      <c r="V1250" s="7">
        <v>82</v>
      </c>
      <c r="W1250" s="7" t="s">
        <v>2397</v>
      </c>
      <c r="X1250" s="7" t="s">
        <v>2348</v>
      </c>
      <c r="Y1250" s="30"/>
    </row>
    <row r="1251" ht="71.25" spans="1:25">
      <c r="A1251" s="5">
        <v>1246</v>
      </c>
      <c r="B1251" s="7" t="s">
        <v>534</v>
      </c>
      <c r="C1251" s="7" t="s">
        <v>535</v>
      </c>
      <c r="D1251" s="7" t="s">
        <v>53</v>
      </c>
      <c r="E1251" s="7" t="s">
        <v>5143</v>
      </c>
      <c r="F1251" s="7" t="s">
        <v>5319</v>
      </c>
      <c r="G1251" s="7" t="s">
        <v>5323</v>
      </c>
      <c r="H1251" s="7" t="s">
        <v>38</v>
      </c>
      <c r="I1251" s="7" t="s">
        <v>5319</v>
      </c>
      <c r="J1251" s="26">
        <v>44927</v>
      </c>
      <c r="K1251" s="26">
        <v>45261</v>
      </c>
      <c r="L1251" s="7" t="s">
        <v>5324</v>
      </c>
      <c r="M1251" s="7" t="s">
        <v>5325</v>
      </c>
      <c r="N1251" s="7">
        <v>105</v>
      </c>
      <c r="O1251" s="7">
        <v>90</v>
      </c>
      <c r="P1251" s="7">
        <v>15</v>
      </c>
      <c r="Q1251" s="7">
        <v>1</v>
      </c>
      <c r="R1251" s="7">
        <v>92</v>
      </c>
      <c r="S1251" s="7">
        <v>352</v>
      </c>
      <c r="T1251" s="7">
        <v>0</v>
      </c>
      <c r="U1251" s="7">
        <v>11</v>
      </c>
      <c r="V1251" s="7">
        <v>28</v>
      </c>
      <c r="W1251" s="7" t="s">
        <v>2525</v>
      </c>
      <c r="X1251" s="7" t="s">
        <v>2514</v>
      </c>
      <c r="Y1251" s="30"/>
    </row>
    <row r="1252" ht="57" spans="1:25">
      <c r="A1252" s="5">
        <v>1247</v>
      </c>
      <c r="B1252" s="8" t="s">
        <v>32</v>
      </c>
      <c r="C1252" s="8" t="s">
        <v>33</v>
      </c>
      <c r="D1252" s="8" t="s">
        <v>34</v>
      </c>
      <c r="E1252" s="8" t="s">
        <v>5143</v>
      </c>
      <c r="F1252" s="8" t="s">
        <v>5319</v>
      </c>
      <c r="G1252" s="8" t="s">
        <v>5326</v>
      </c>
      <c r="H1252" s="8" t="s">
        <v>38</v>
      </c>
      <c r="I1252" s="8" t="s">
        <v>5319</v>
      </c>
      <c r="J1252" s="31">
        <v>44927</v>
      </c>
      <c r="K1252" s="31">
        <v>45261</v>
      </c>
      <c r="L1252" s="8" t="s">
        <v>5327</v>
      </c>
      <c r="M1252" s="8" t="s">
        <v>5328</v>
      </c>
      <c r="N1252" s="8">
        <v>75</v>
      </c>
      <c r="O1252" s="8">
        <v>70</v>
      </c>
      <c r="P1252" s="8">
        <v>5</v>
      </c>
      <c r="Q1252" s="8">
        <v>1</v>
      </c>
      <c r="R1252" s="8">
        <v>40</v>
      </c>
      <c r="S1252" s="8">
        <v>140</v>
      </c>
      <c r="T1252" s="8">
        <v>0</v>
      </c>
      <c r="U1252" s="8">
        <v>7</v>
      </c>
      <c r="V1252" s="8">
        <v>20</v>
      </c>
      <c r="W1252" s="8" t="s">
        <v>5329</v>
      </c>
      <c r="X1252" s="8" t="s">
        <v>2342</v>
      </c>
      <c r="Y1252" s="8"/>
    </row>
    <row r="1253" ht="57" spans="1:25">
      <c r="A1253" s="5">
        <v>1248</v>
      </c>
      <c r="B1253" s="8" t="s">
        <v>32</v>
      </c>
      <c r="C1253" s="8" t="s">
        <v>33</v>
      </c>
      <c r="D1253" s="8" t="s">
        <v>116</v>
      </c>
      <c r="E1253" s="8" t="s">
        <v>5143</v>
      </c>
      <c r="F1253" s="8" t="s">
        <v>5319</v>
      </c>
      <c r="G1253" s="8" t="s">
        <v>5330</v>
      </c>
      <c r="H1253" s="8" t="s">
        <v>38</v>
      </c>
      <c r="I1253" s="8" t="s">
        <v>5331</v>
      </c>
      <c r="J1253" s="31">
        <v>44927</v>
      </c>
      <c r="K1253" s="31">
        <v>45261</v>
      </c>
      <c r="L1253" s="8" t="s">
        <v>5321</v>
      </c>
      <c r="M1253" s="8" t="s">
        <v>5332</v>
      </c>
      <c r="N1253" s="8">
        <v>10</v>
      </c>
      <c r="O1253" s="8">
        <v>8</v>
      </c>
      <c r="P1253" s="8">
        <v>2</v>
      </c>
      <c r="Q1253" s="8">
        <v>1</v>
      </c>
      <c r="R1253" s="8">
        <v>26</v>
      </c>
      <c r="S1253" s="8">
        <v>90</v>
      </c>
      <c r="T1253" s="8">
        <v>0</v>
      </c>
      <c r="U1253" s="8">
        <v>1</v>
      </c>
      <c r="V1253" s="8">
        <v>2</v>
      </c>
      <c r="W1253" s="8" t="s">
        <v>2519</v>
      </c>
      <c r="X1253" s="8" t="s">
        <v>2342</v>
      </c>
      <c r="Y1253" s="8"/>
    </row>
    <row r="1254" ht="57" spans="1:25">
      <c r="A1254" s="5">
        <v>1249</v>
      </c>
      <c r="B1254" s="8" t="s">
        <v>32</v>
      </c>
      <c r="C1254" s="8" t="s">
        <v>33</v>
      </c>
      <c r="D1254" s="8" t="s">
        <v>34</v>
      </c>
      <c r="E1254" s="8" t="s">
        <v>5143</v>
      </c>
      <c r="F1254" s="8" t="s">
        <v>5333</v>
      </c>
      <c r="G1254" s="8" t="s">
        <v>5334</v>
      </c>
      <c r="H1254" s="8" t="s">
        <v>38</v>
      </c>
      <c r="I1254" s="8" t="s">
        <v>5335</v>
      </c>
      <c r="J1254" s="32">
        <v>45115</v>
      </c>
      <c r="K1254" s="32">
        <v>45290</v>
      </c>
      <c r="L1254" s="8" t="s">
        <v>5336</v>
      </c>
      <c r="M1254" s="8" t="s">
        <v>5337</v>
      </c>
      <c r="N1254" s="8">
        <v>80</v>
      </c>
      <c r="O1254" s="8">
        <v>70</v>
      </c>
      <c r="P1254" s="8">
        <v>10</v>
      </c>
      <c r="Q1254" s="8">
        <v>1</v>
      </c>
      <c r="R1254" s="8">
        <v>120</v>
      </c>
      <c r="S1254" s="8">
        <v>420</v>
      </c>
      <c r="T1254" s="8">
        <v>0</v>
      </c>
      <c r="U1254" s="8">
        <v>10</v>
      </c>
      <c r="V1254" s="8">
        <v>24</v>
      </c>
      <c r="W1254" s="8" t="s">
        <v>5338</v>
      </c>
      <c r="X1254" s="8" t="s">
        <v>2342</v>
      </c>
      <c r="Y1254" s="8"/>
    </row>
    <row r="1255" ht="57" spans="1:25">
      <c r="A1255" s="5">
        <v>1250</v>
      </c>
      <c r="B1255" s="8" t="s">
        <v>534</v>
      </c>
      <c r="C1255" s="8" t="s">
        <v>151</v>
      </c>
      <c r="D1255" s="8" t="s">
        <v>5339</v>
      </c>
      <c r="E1255" s="8" t="s">
        <v>5143</v>
      </c>
      <c r="F1255" s="8" t="s">
        <v>5333</v>
      </c>
      <c r="G1255" s="8" t="s">
        <v>5340</v>
      </c>
      <c r="H1255" s="8" t="s">
        <v>38</v>
      </c>
      <c r="I1255" s="8" t="s">
        <v>5335</v>
      </c>
      <c r="J1255" s="32">
        <v>44986</v>
      </c>
      <c r="K1255" s="32">
        <v>45044</v>
      </c>
      <c r="L1255" s="8" t="s">
        <v>5341</v>
      </c>
      <c r="M1255" s="8" t="s">
        <v>5342</v>
      </c>
      <c r="N1255" s="8">
        <v>15</v>
      </c>
      <c r="O1255" s="8">
        <v>12</v>
      </c>
      <c r="P1255" s="8">
        <v>3</v>
      </c>
      <c r="Q1255" s="8">
        <v>1</v>
      </c>
      <c r="R1255" s="8">
        <v>413</v>
      </c>
      <c r="S1255" s="8">
        <v>1397</v>
      </c>
      <c r="T1255" s="8">
        <v>0</v>
      </c>
      <c r="U1255" s="8">
        <v>23</v>
      </c>
      <c r="V1255" s="8">
        <f>2+2+4+1+1+3+3+4+1+4+2+4+2+1+1+2+1+3+4+6+6+3+2</f>
        <v>62</v>
      </c>
      <c r="W1255" s="8" t="s">
        <v>5343</v>
      </c>
      <c r="X1255" s="8" t="s">
        <v>2526</v>
      </c>
      <c r="Y1255" s="8"/>
    </row>
    <row r="1256" ht="57" spans="1:25">
      <c r="A1256" s="5">
        <v>1251</v>
      </c>
      <c r="B1256" s="8" t="s">
        <v>534</v>
      </c>
      <c r="C1256" s="8" t="s">
        <v>535</v>
      </c>
      <c r="D1256" s="8" t="s">
        <v>53</v>
      </c>
      <c r="E1256" s="8" t="s">
        <v>5143</v>
      </c>
      <c r="F1256" s="8" t="s">
        <v>5333</v>
      </c>
      <c r="G1256" s="8" t="s">
        <v>5344</v>
      </c>
      <c r="H1256" s="8" t="s">
        <v>38</v>
      </c>
      <c r="I1256" s="8" t="s">
        <v>5335</v>
      </c>
      <c r="J1256" s="32">
        <v>44995</v>
      </c>
      <c r="K1256" s="32">
        <v>45097</v>
      </c>
      <c r="L1256" s="8" t="s">
        <v>5345</v>
      </c>
      <c r="M1256" s="8" t="s">
        <v>5346</v>
      </c>
      <c r="N1256" s="8">
        <v>30</v>
      </c>
      <c r="O1256" s="8">
        <v>22</v>
      </c>
      <c r="P1256" s="8">
        <v>8</v>
      </c>
      <c r="Q1256" s="8">
        <v>1</v>
      </c>
      <c r="R1256" s="7">
        <v>187</v>
      </c>
      <c r="S1256" s="7">
        <v>621</v>
      </c>
      <c r="T1256" s="8">
        <v>0</v>
      </c>
      <c r="U1256" s="7">
        <v>8</v>
      </c>
      <c r="V1256" s="7">
        <v>17</v>
      </c>
      <c r="W1256" s="8" t="s">
        <v>5347</v>
      </c>
      <c r="X1256" s="8" t="s">
        <v>2342</v>
      </c>
      <c r="Y1256" s="8"/>
    </row>
    <row r="1257" ht="57" spans="1:25">
      <c r="A1257" s="5">
        <v>1252</v>
      </c>
      <c r="B1257" s="7" t="s">
        <v>32</v>
      </c>
      <c r="C1257" s="7" t="s">
        <v>33</v>
      </c>
      <c r="D1257" s="7" t="s">
        <v>5348</v>
      </c>
      <c r="E1257" s="7" t="s">
        <v>5143</v>
      </c>
      <c r="F1257" s="7" t="s">
        <v>5349</v>
      </c>
      <c r="G1257" s="33" t="s">
        <v>5350</v>
      </c>
      <c r="H1257" s="7" t="s">
        <v>38</v>
      </c>
      <c r="I1257" s="33" t="s">
        <v>5351</v>
      </c>
      <c r="J1257" s="23" t="s">
        <v>2530</v>
      </c>
      <c r="K1257" s="23" t="s">
        <v>631</v>
      </c>
      <c r="L1257" s="33" t="s">
        <v>5352</v>
      </c>
      <c r="M1257" s="7" t="s">
        <v>5353</v>
      </c>
      <c r="N1257" s="7">
        <v>68</v>
      </c>
      <c r="O1257" s="7">
        <v>50</v>
      </c>
      <c r="P1257" s="7">
        <v>18</v>
      </c>
      <c r="Q1257" s="7">
        <v>1</v>
      </c>
      <c r="R1257" s="7">
        <v>249</v>
      </c>
      <c r="S1257" s="7">
        <v>1166</v>
      </c>
      <c r="T1257" s="7">
        <v>0</v>
      </c>
      <c r="U1257" s="7">
        <v>40</v>
      </c>
      <c r="V1257" s="7">
        <v>132</v>
      </c>
      <c r="W1257" s="7" t="s">
        <v>2513</v>
      </c>
      <c r="X1257" s="7" t="s">
        <v>5222</v>
      </c>
      <c r="Y1257" s="7"/>
    </row>
    <row r="1258" ht="57" spans="1:25">
      <c r="A1258" s="5">
        <v>1253</v>
      </c>
      <c r="B1258" s="7" t="s">
        <v>32</v>
      </c>
      <c r="C1258" s="7" t="s">
        <v>33</v>
      </c>
      <c r="D1258" s="7" t="s">
        <v>116</v>
      </c>
      <c r="E1258" s="7" t="s">
        <v>5143</v>
      </c>
      <c r="F1258" s="7" t="s">
        <v>5349</v>
      </c>
      <c r="G1258" s="33" t="s">
        <v>5354</v>
      </c>
      <c r="H1258" s="7" t="s">
        <v>196</v>
      </c>
      <c r="I1258" s="33" t="s">
        <v>5355</v>
      </c>
      <c r="J1258" s="23" t="s">
        <v>940</v>
      </c>
      <c r="K1258" s="23" t="s">
        <v>2530</v>
      </c>
      <c r="L1258" s="33" t="s">
        <v>5356</v>
      </c>
      <c r="M1258" s="7" t="s">
        <v>5357</v>
      </c>
      <c r="N1258" s="7">
        <v>30</v>
      </c>
      <c r="O1258" s="7">
        <v>30</v>
      </c>
      <c r="P1258" s="7">
        <v>0</v>
      </c>
      <c r="Q1258" s="7">
        <v>1</v>
      </c>
      <c r="R1258" s="7">
        <v>249</v>
      </c>
      <c r="S1258" s="7">
        <v>1166</v>
      </c>
      <c r="T1258" s="7">
        <v>0</v>
      </c>
      <c r="U1258" s="7">
        <v>40</v>
      </c>
      <c r="V1258" s="7">
        <v>132</v>
      </c>
      <c r="W1258" s="7" t="s">
        <v>5358</v>
      </c>
      <c r="X1258" s="7" t="s">
        <v>5216</v>
      </c>
      <c r="Y1258" s="7"/>
    </row>
    <row r="1259" ht="57" spans="1:25">
      <c r="A1259" s="5">
        <v>1254</v>
      </c>
      <c r="B1259" s="7" t="s">
        <v>534</v>
      </c>
      <c r="C1259" s="8" t="s">
        <v>45</v>
      </c>
      <c r="D1259" s="7" t="s">
        <v>46</v>
      </c>
      <c r="E1259" s="7" t="s">
        <v>5143</v>
      </c>
      <c r="F1259" s="7" t="s">
        <v>5349</v>
      </c>
      <c r="G1259" s="33" t="s">
        <v>5359</v>
      </c>
      <c r="H1259" s="7" t="s">
        <v>38</v>
      </c>
      <c r="I1259" s="33" t="s">
        <v>5349</v>
      </c>
      <c r="J1259" s="23" t="s">
        <v>2129</v>
      </c>
      <c r="K1259" s="23" t="s">
        <v>631</v>
      </c>
      <c r="L1259" s="33" t="s">
        <v>5360</v>
      </c>
      <c r="M1259" s="7" t="s">
        <v>5361</v>
      </c>
      <c r="N1259" s="7">
        <v>60</v>
      </c>
      <c r="O1259" s="7">
        <v>45</v>
      </c>
      <c r="P1259" s="7">
        <v>15</v>
      </c>
      <c r="Q1259" s="7">
        <v>1</v>
      </c>
      <c r="R1259" s="7">
        <v>249</v>
      </c>
      <c r="S1259" s="7">
        <v>1166</v>
      </c>
      <c r="T1259" s="7">
        <v>0</v>
      </c>
      <c r="U1259" s="7">
        <v>40</v>
      </c>
      <c r="V1259" s="7">
        <v>132</v>
      </c>
      <c r="W1259" s="7" t="s">
        <v>5362</v>
      </c>
      <c r="X1259" s="7" t="s">
        <v>5226</v>
      </c>
      <c r="Y1259" s="30"/>
    </row>
    <row r="1260" ht="57" spans="1:25">
      <c r="A1260" s="5">
        <v>1255</v>
      </c>
      <c r="B1260" s="7" t="s">
        <v>534</v>
      </c>
      <c r="C1260" s="8" t="s">
        <v>45</v>
      </c>
      <c r="D1260" s="7" t="s">
        <v>275</v>
      </c>
      <c r="E1260" s="7" t="s">
        <v>5143</v>
      </c>
      <c r="F1260" s="7" t="s">
        <v>5349</v>
      </c>
      <c r="G1260" s="33" t="s">
        <v>5363</v>
      </c>
      <c r="H1260" s="7" t="s">
        <v>196</v>
      </c>
      <c r="I1260" s="33" t="s">
        <v>5364</v>
      </c>
      <c r="J1260" s="23" t="s">
        <v>954</v>
      </c>
      <c r="K1260" s="8">
        <v>2023.11</v>
      </c>
      <c r="L1260" s="33" t="s">
        <v>5365</v>
      </c>
      <c r="M1260" s="7" t="s">
        <v>5366</v>
      </c>
      <c r="N1260" s="7">
        <v>30</v>
      </c>
      <c r="O1260" s="7">
        <v>20</v>
      </c>
      <c r="P1260" s="7">
        <v>10</v>
      </c>
      <c r="Q1260" s="7">
        <v>1</v>
      </c>
      <c r="R1260" s="7">
        <v>249</v>
      </c>
      <c r="S1260" s="7">
        <v>1166</v>
      </c>
      <c r="T1260" s="7">
        <v>0</v>
      </c>
      <c r="U1260" s="7">
        <v>40</v>
      </c>
      <c r="V1260" s="7">
        <v>132</v>
      </c>
      <c r="W1260" s="7" t="s">
        <v>5367</v>
      </c>
      <c r="X1260" s="7" t="s">
        <v>5368</v>
      </c>
      <c r="Y1260" s="30"/>
    </row>
    <row r="1261" ht="42.75" spans="1:25">
      <c r="A1261" s="5">
        <v>1256</v>
      </c>
      <c r="B1261" s="7" t="s">
        <v>32</v>
      </c>
      <c r="C1261" s="7" t="s">
        <v>33</v>
      </c>
      <c r="D1261" s="7" t="s">
        <v>34</v>
      </c>
      <c r="E1261" s="7" t="s">
        <v>5143</v>
      </c>
      <c r="F1261" s="7" t="s">
        <v>5369</v>
      </c>
      <c r="G1261" s="7" t="s">
        <v>5370</v>
      </c>
      <c r="H1261" s="7" t="s">
        <v>38</v>
      </c>
      <c r="I1261" s="7" t="s">
        <v>5371</v>
      </c>
      <c r="J1261" s="23" t="s">
        <v>2421</v>
      </c>
      <c r="K1261" s="23" t="s">
        <v>5372</v>
      </c>
      <c r="L1261" s="7" t="s">
        <v>5373</v>
      </c>
      <c r="M1261" s="7" t="s">
        <v>4706</v>
      </c>
      <c r="N1261" s="7">
        <v>108</v>
      </c>
      <c r="O1261" s="7">
        <v>108</v>
      </c>
      <c r="P1261" s="7">
        <v>0</v>
      </c>
      <c r="Q1261" s="7">
        <v>1</v>
      </c>
      <c r="R1261" s="7">
        <v>547</v>
      </c>
      <c r="S1261" s="7">
        <v>1836</v>
      </c>
      <c r="T1261" s="40">
        <v>0</v>
      </c>
      <c r="U1261" s="7">
        <v>17</v>
      </c>
      <c r="V1261" s="7">
        <v>42</v>
      </c>
      <c r="W1261" s="7" t="s">
        <v>5374</v>
      </c>
      <c r="X1261" s="7" t="s">
        <v>2342</v>
      </c>
      <c r="Y1261" s="7"/>
    </row>
    <row r="1262" ht="57" spans="1:25">
      <c r="A1262" s="5">
        <v>1257</v>
      </c>
      <c r="B1262" s="7" t="s">
        <v>534</v>
      </c>
      <c r="C1262" s="8" t="s">
        <v>45</v>
      </c>
      <c r="D1262" s="7" t="s">
        <v>46</v>
      </c>
      <c r="E1262" s="7" t="s">
        <v>5143</v>
      </c>
      <c r="F1262" s="7" t="s">
        <v>5369</v>
      </c>
      <c r="G1262" s="7" t="s">
        <v>5375</v>
      </c>
      <c r="H1262" s="7" t="s">
        <v>616</v>
      </c>
      <c r="I1262" s="7" t="s">
        <v>5376</v>
      </c>
      <c r="J1262" s="39">
        <v>44927</v>
      </c>
      <c r="K1262" s="39" t="s">
        <v>5377</v>
      </c>
      <c r="L1262" s="7" t="s">
        <v>5378</v>
      </c>
      <c r="M1262" s="7" t="s">
        <v>5379</v>
      </c>
      <c r="N1262" s="7">
        <v>200</v>
      </c>
      <c r="O1262" s="7">
        <v>180</v>
      </c>
      <c r="P1262" s="7">
        <v>20</v>
      </c>
      <c r="Q1262" s="7">
        <v>1</v>
      </c>
      <c r="R1262" s="7">
        <v>946</v>
      </c>
      <c r="S1262" s="7">
        <v>3216</v>
      </c>
      <c r="T1262" s="40">
        <v>0</v>
      </c>
      <c r="U1262" s="7">
        <v>28</v>
      </c>
      <c r="V1262" s="7">
        <v>64</v>
      </c>
      <c r="W1262" s="7" t="s">
        <v>5380</v>
      </c>
      <c r="X1262" s="7" t="s">
        <v>2348</v>
      </c>
      <c r="Y1262" s="7"/>
    </row>
    <row r="1263" ht="57" spans="1:25">
      <c r="A1263" s="5">
        <v>1258</v>
      </c>
      <c r="B1263" s="7" t="s">
        <v>534</v>
      </c>
      <c r="C1263" s="7" t="s">
        <v>535</v>
      </c>
      <c r="D1263" s="7" t="s">
        <v>53</v>
      </c>
      <c r="E1263" s="7" t="s">
        <v>5143</v>
      </c>
      <c r="F1263" s="7" t="s">
        <v>5369</v>
      </c>
      <c r="G1263" s="7" t="s">
        <v>5381</v>
      </c>
      <c r="H1263" s="7" t="s">
        <v>38</v>
      </c>
      <c r="I1263" s="7" t="s">
        <v>5382</v>
      </c>
      <c r="J1263" s="39">
        <v>44927</v>
      </c>
      <c r="K1263" s="39">
        <v>45016</v>
      </c>
      <c r="L1263" s="7" t="s">
        <v>5383</v>
      </c>
      <c r="M1263" s="7" t="s">
        <v>5384</v>
      </c>
      <c r="N1263" s="7">
        <v>45</v>
      </c>
      <c r="O1263" s="7">
        <v>45</v>
      </c>
      <c r="P1263" s="7">
        <v>0</v>
      </c>
      <c r="Q1263" s="7">
        <v>1</v>
      </c>
      <c r="R1263" s="7">
        <v>243</v>
      </c>
      <c r="S1263" s="7">
        <v>636</v>
      </c>
      <c r="T1263" s="40">
        <v>0</v>
      </c>
      <c r="U1263" s="7">
        <v>9</v>
      </c>
      <c r="V1263" s="7">
        <v>21</v>
      </c>
      <c r="W1263" s="7" t="s">
        <v>5210</v>
      </c>
      <c r="X1263" s="7" t="s">
        <v>2342</v>
      </c>
      <c r="Y1263" s="7"/>
    </row>
    <row r="1264" ht="42.75" spans="1:25">
      <c r="A1264" s="5">
        <v>1259</v>
      </c>
      <c r="B1264" s="7" t="s">
        <v>534</v>
      </c>
      <c r="C1264" s="8" t="s">
        <v>45</v>
      </c>
      <c r="D1264" s="7" t="s">
        <v>46</v>
      </c>
      <c r="E1264" s="7" t="s">
        <v>5143</v>
      </c>
      <c r="F1264" s="7" t="s">
        <v>5385</v>
      </c>
      <c r="G1264" s="7" t="s">
        <v>5386</v>
      </c>
      <c r="H1264" s="7" t="s">
        <v>196</v>
      </c>
      <c r="I1264" s="7" t="s">
        <v>5387</v>
      </c>
      <c r="J1264" s="39">
        <v>44958</v>
      </c>
      <c r="K1264" s="39">
        <v>45077</v>
      </c>
      <c r="L1264" s="7" t="s">
        <v>5388</v>
      </c>
      <c r="M1264" s="7" t="s">
        <v>5389</v>
      </c>
      <c r="N1264" s="7">
        <v>12</v>
      </c>
      <c r="O1264" s="7">
        <v>10</v>
      </c>
      <c r="P1264" s="7">
        <v>2</v>
      </c>
      <c r="Q1264" s="7">
        <v>1</v>
      </c>
      <c r="R1264" s="7">
        <v>104</v>
      </c>
      <c r="S1264" s="7">
        <v>385</v>
      </c>
      <c r="T1264" s="7">
        <v>0</v>
      </c>
      <c r="U1264" s="7">
        <v>12</v>
      </c>
      <c r="V1264" s="7">
        <v>35</v>
      </c>
      <c r="W1264" s="7" t="s">
        <v>5390</v>
      </c>
      <c r="X1264" s="7" t="s">
        <v>5391</v>
      </c>
      <c r="Y1264" s="7"/>
    </row>
    <row r="1265" ht="57" spans="1:25">
      <c r="A1265" s="5">
        <v>1260</v>
      </c>
      <c r="B1265" s="7" t="s">
        <v>32</v>
      </c>
      <c r="C1265" s="7" t="s">
        <v>33</v>
      </c>
      <c r="D1265" s="7" t="s">
        <v>508</v>
      </c>
      <c r="E1265" s="7" t="s">
        <v>5143</v>
      </c>
      <c r="F1265" s="7" t="s">
        <v>5385</v>
      </c>
      <c r="G1265" s="7" t="s">
        <v>5392</v>
      </c>
      <c r="H1265" s="7" t="s">
        <v>196</v>
      </c>
      <c r="I1265" s="7" t="s">
        <v>5393</v>
      </c>
      <c r="J1265" s="39">
        <v>45172</v>
      </c>
      <c r="K1265" s="39">
        <v>45260</v>
      </c>
      <c r="L1265" s="7" t="s">
        <v>5394</v>
      </c>
      <c r="M1265" s="7" t="s">
        <v>5395</v>
      </c>
      <c r="N1265" s="7">
        <v>80</v>
      </c>
      <c r="O1265" s="7">
        <v>70</v>
      </c>
      <c r="P1265" s="7">
        <v>10</v>
      </c>
      <c r="Q1265" s="7">
        <v>1</v>
      </c>
      <c r="R1265" s="7">
        <v>463</v>
      </c>
      <c r="S1265" s="7">
        <v>1726</v>
      </c>
      <c r="T1265" s="7">
        <v>0</v>
      </c>
      <c r="U1265" s="7">
        <v>42</v>
      </c>
      <c r="V1265" s="7">
        <v>127</v>
      </c>
      <c r="W1265" s="7" t="s">
        <v>5396</v>
      </c>
      <c r="X1265" s="7" t="s">
        <v>2342</v>
      </c>
      <c r="Y1265" s="7"/>
    </row>
    <row r="1266" ht="42.75" spans="1:25">
      <c r="A1266" s="5">
        <v>1261</v>
      </c>
      <c r="B1266" s="7" t="s">
        <v>534</v>
      </c>
      <c r="C1266" s="7" t="s">
        <v>535</v>
      </c>
      <c r="D1266" s="7" t="s">
        <v>53</v>
      </c>
      <c r="E1266" s="7" t="s">
        <v>5143</v>
      </c>
      <c r="F1266" s="7" t="s">
        <v>5385</v>
      </c>
      <c r="G1266" s="7" t="s">
        <v>5397</v>
      </c>
      <c r="H1266" s="7" t="s">
        <v>38</v>
      </c>
      <c r="I1266" s="7" t="s">
        <v>5398</v>
      </c>
      <c r="J1266" s="39">
        <v>45047</v>
      </c>
      <c r="K1266" s="39">
        <v>45137</v>
      </c>
      <c r="L1266" s="7" t="s">
        <v>5399</v>
      </c>
      <c r="M1266" s="7" t="s">
        <v>5400</v>
      </c>
      <c r="N1266" s="7">
        <v>25</v>
      </c>
      <c r="O1266" s="7">
        <v>20</v>
      </c>
      <c r="P1266" s="7">
        <v>5</v>
      </c>
      <c r="Q1266" s="7">
        <v>1</v>
      </c>
      <c r="R1266" s="7">
        <v>141</v>
      </c>
      <c r="S1266" s="7">
        <v>519</v>
      </c>
      <c r="T1266" s="7">
        <v>0</v>
      </c>
      <c r="U1266" s="7">
        <v>15</v>
      </c>
      <c r="V1266" s="7">
        <v>48</v>
      </c>
      <c r="W1266" s="7" t="s">
        <v>5401</v>
      </c>
      <c r="X1266" s="7" t="s">
        <v>2342</v>
      </c>
      <c r="Y1266" s="7"/>
    </row>
    <row r="1267" ht="42.75" spans="1:25">
      <c r="A1267" s="5">
        <v>1262</v>
      </c>
      <c r="B1267" s="7" t="s">
        <v>534</v>
      </c>
      <c r="C1267" s="7" t="s">
        <v>535</v>
      </c>
      <c r="D1267" s="7" t="s">
        <v>53</v>
      </c>
      <c r="E1267" s="7" t="s">
        <v>5143</v>
      </c>
      <c r="F1267" s="7" t="s">
        <v>5385</v>
      </c>
      <c r="G1267" s="7" t="s">
        <v>5402</v>
      </c>
      <c r="H1267" s="7" t="s">
        <v>38</v>
      </c>
      <c r="I1267" s="7" t="s">
        <v>5385</v>
      </c>
      <c r="J1267" s="39">
        <v>45201</v>
      </c>
      <c r="K1267" s="39">
        <v>45290</v>
      </c>
      <c r="L1267" s="7" t="s">
        <v>5399</v>
      </c>
      <c r="M1267" s="7" t="s">
        <v>5403</v>
      </c>
      <c r="N1267" s="7">
        <v>30</v>
      </c>
      <c r="O1267" s="7">
        <v>26</v>
      </c>
      <c r="P1267" s="7">
        <v>4</v>
      </c>
      <c r="Q1267" s="7">
        <v>1</v>
      </c>
      <c r="R1267" s="7">
        <v>80</v>
      </c>
      <c r="S1267" s="7">
        <v>286</v>
      </c>
      <c r="T1267" s="7">
        <v>0</v>
      </c>
      <c r="U1267" s="7">
        <v>9</v>
      </c>
      <c r="V1267" s="7">
        <v>26</v>
      </c>
      <c r="W1267" s="7" t="s">
        <v>5404</v>
      </c>
      <c r="X1267" s="7" t="s">
        <v>2342</v>
      </c>
      <c r="Y1267" s="7"/>
    </row>
    <row r="1268" ht="57" spans="1:25">
      <c r="A1268" s="5">
        <v>1263</v>
      </c>
      <c r="B1268" s="7" t="s">
        <v>32</v>
      </c>
      <c r="C1268" s="7" t="s">
        <v>33</v>
      </c>
      <c r="D1268" s="7" t="s">
        <v>508</v>
      </c>
      <c r="E1268" s="7" t="s">
        <v>5143</v>
      </c>
      <c r="F1268" s="7" t="s">
        <v>5405</v>
      </c>
      <c r="G1268" s="7" t="s">
        <v>5406</v>
      </c>
      <c r="H1268" s="7" t="s">
        <v>38</v>
      </c>
      <c r="I1268" s="7" t="s">
        <v>5407</v>
      </c>
      <c r="J1268" s="39">
        <v>45048</v>
      </c>
      <c r="K1268" s="39">
        <v>45078</v>
      </c>
      <c r="L1268" s="7" t="s">
        <v>5408</v>
      </c>
      <c r="M1268" s="7" t="s">
        <v>5409</v>
      </c>
      <c r="N1268" s="7">
        <v>11</v>
      </c>
      <c r="O1268" s="7">
        <v>11</v>
      </c>
      <c r="P1268" s="7">
        <v>0</v>
      </c>
      <c r="Q1268" s="7">
        <v>1</v>
      </c>
      <c r="R1268" s="7">
        <v>62</v>
      </c>
      <c r="S1268" s="7">
        <v>245</v>
      </c>
      <c r="T1268" s="7">
        <v>0</v>
      </c>
      <c r="U1268" s="7">
        <v>4</v>
      </c>
      <c r="V1268" s="7">
        <v>13</v>
      </c>
      <c r="W1268" s="7" t="s">
        <v>2392</v>
      </c>
      <c r="X1268" s="7" t="s">
        <v>2342</v>
      </c>
      <c r="Y1268" s="7"/>
    </row>
    <row r="1269" ht="57" spans="1:25">
      <c r="A1269" s="5">
        <v>1264</v>
      </c>
      <c r="B1269" s="5" t="s">
        <v>32</v>
      </c>
      <c r="C1269" s="5" t="s">
        <v>33</v>
      </c>
      <c r="D1269" s="5" t="s">
        <v>5410</v>
      </c>
      <c r="E1269" s="5" t="s">
        <v>5143</v>
      </c>
      <c r="F1269" s="5" t="s">
        <v>5405</v>
      </c>
      <c r="G1269" s="5" t="s">
        <v>5411</v>
      </c>
      <c r="H1269" s="5" t="s">
        <v>196</v>
      </c>
      <c r="I1269" s="5" t="s">
        <v>5407</v>
      </c>
      <c r="J1269" s="69">
        <v>45201</v>
      </c>
      <c r="K1269" s="69">
        <v>45288</v>
      </c>
      <c r="L1269" s="5" t="s">
        <v>5412</v>
      </c>
      <c r="M1269" s="5" t="s">
        <v>5413</v>
      </c>
      <c r="N1269" s="5">
        <v>12</v>
      </c>
      <c r="O1269" s="5">
        <v>12</v>
      </c>
      <c r="P1269" s="5">
        <v>0</v>
      </c>
      <c r="Q1269" s="5">
        <v>1</v>
      </c>
      <c r="R1269" s="5">
        <v>315</v>
      </c>
      <c r="S1269" s="5">
        <v>924</v>
      </c>
      <c r="T1269" s="40">
        <v>0</v>
      </c>
      <c r="U1269" s="5">
        <v>15</v>
      </c>
      <c r="V1269" s="5">
        <v>45</v>
      </c>
      <c r="W1269" s="7" t="s">
        <v>5358</v>
      </c>
      <c r="X1269" s="5" t="s">
        <v>2342</v>
      </c>
      <c r="Y1269" s="7"/>
    </row>
    <row r="1270" ht="57" spans="1:25">
      <c r="A1270" s="5">
        <v>1265</v>
      </c>
      <c r="B1270" s="7" t="s">
        <v>32</v>
      </c>
      <c r="C1270" s="7" t="s">
        <v>33</v>
      </c>
      <c r="D1270" s="7" t="s">
        <v>508</v>
      </c>
      <c r="E1270" s="7" t="s">
        <v>5143</v>
      </c>
      <c r="F1270" s="7" t="s">
        <v>5414</v>
      </c>
      <c r="G1270" s="7" t="s">
        <v>5415</v>
      </c>
      <c r="H1270" s="7" t="s">
        <v>38</v>
      </c>
      <c r="I1270" s="7" t="s">
        <v>5416</v>
      </c>
      <c r="J1270" s="26">
        <v>45017</v>
      </c>
      <c r="K1270" s="26">
        <v>45231</v>
      </c>
      <c r="L1270" s="7" t="s">
        <v>5417</v>
      </c>
      <c r="M1270" s="7" t="s">
        <v>5418</v>
      </c>
      <c r="N1270" s="7">
        <v>30</v>
      </c>
      <c r="O1270" s="7">
        <v>28</v>
      </c>
      <c r="P1270" s="7">
        <v>2</v>
      </c>
      <c r="Q1270" s="7">
        <v>1</v>
      </c>
      <c r="R1270" s="7">
        <v>165</v>
      </c>
      <c r="S1270" s="7">
        <v>658</v>
      </c>
      <c r="T1270" s="7">
        <v>0</v>
      </c>
      <c r="U1270" s="7">
        <v>11</v>
      </c>
      <c r="V1270" s="7">
        <v>38</v>
      </c>
      <c r="W1270" s="7" t="s">
        <v>5419</v>
      </c>
      <c r="X1270" s="7" t="s">
        <v>2342</v>
      </c>
      <c r="Y1270" s="7"/>
    </row>
    <row r="1271" ht="57" spans="1:25">
      <c r="A1271" s="5">
        <v>1266</v>
      </c>
      <c r="B1271" s="7" t="s">
        <v>32</v>
      </c>
      <c r="C1271" s="7" t="s">
        <v>33</v>
      </c>
      <c r="D1271" s="7" t="s">
        <v>116</v>
      </c>
      <c r="E1271" s="7" t="s">
        <v>5143</v>
      </c>
      <c r="F1271" s="7" t="s">
        <v>5414</v>
      </c>
      <c r="G1271" s="7" t="s">
        <v>5420</v>
      </c>
      <c r="H1271" s="7" t="s">
        <v>38</v>
      </c>
      <c r="I1271" s="7" t="s">
        <v>5414</v>
      </c>
      <c r="J1271" s="26">
        <v>44986</v>
      </c>
      <c r="K1271" s="26">
        <v>45200</v>
      </c>
      <c r="L1271" s="7" t="s">
        <v>5421</v>
      </c>
      <c r="M1271" s="7" t="s">
        <v>5422</v>
      </c>
      <c r="N1271" s="7">
        <v>20</v>
      </c>
      <c r="O1271" s="7">
        <v>20</v>
      </c>
      <c r="P1271" s="7">
        <v>0</v>
      </c>
      <c r="Q1271" s="7">
        <v>1</v>
      </c>
      <c r="R1271" s="7">
        <v>54</v>
      </c>
      <c r="S1271" s="7">
        <v>213</v>
      </c>
      <c r="T1271" s="7">
        <v>0</v>
      </c>
      <c r="U1271" s="7">
        <v>13</v>
      </c>
      <c r="V1271" s="7">
        <v>42</v>
      </c>
      <c r="W1271" s="7" t="s">
        <v>5358</v>
      </c>
      <c r="X1271" s="7" t="s">
        <v>2342</v>
      </c>
      <c r="Y1271" s="7"/>
    </row>
    <row r="1272" ht="57" spans="1:25">
      <c r="A1272" s="5">
        <v>1267</v>
      </c>
      <c r="B1272" s="7" t="s">
        <v>534</v>
      </c>
      <c r="C1272" s="7" t="s">
        <v>535</v>
      </c>
      <c r="D1272" s="7" t="s">
        <v>53</v>
      </c>
      <c r="E1272" s="7" t="s">
        <v>5143</v>
      </c>
      <c r="F1272" s="7" t="s">
        <v>5414</v>
      </c>
      <c r="G1272" s="7" t="s">
        <v>5423</v>
      </c>
      <c r="H1272" s="7" t="s">
        <v>38</v>
      </c>
      <c r="I1272" s="7" t="s">
        <v>5424</v>
      </c>
      <c r="J1272" s="26">
        <v>44986</v>
      </c>
      <c r="K1272" s="26">
        <v>45231</v>
      </c>
      <c r="L1272" s="7" t="s">
        <v>5425</v>
      </c>
      <c r="M1272" s="7" t="s">
        <v>5426</v>
      </c>
      <c r="N1272" s="7">
        <v>12</v>
      </c>
      <c r="O1272" s="7">
        <v>12</v>
      </c>
      <c r="P1272" s="7">
        <v>0</v>
      </c>
      <c r="Q1272" s="7">
        <v>1</v>
      </c>
      <c r="R1272" s="7">
        <v>60</v>
      </c>
      <c r="S1272" s="7">
        <v>240</v>
      </c>
      <c r="T1272" s="7">
        <v>0</v>
      </c>
      <c r="U1272" s="7">
        <v>8</v>
      </c>
      <c r="V1272" s="7">
        <v>31</v>
      </c>
      <c r="W1272" s="7" t="s">
        <v>5427</v>
      </c>
      <c r="X1272" s="7" t="s">
        <v>5428</v>
      </c>
      <c r="Y1272" s="7"/>
    </row>
    <row r="1273" ht="57" spans="1:25">
      <c r="A1273" s="5">
        <v>1268</v>
      </c>
      <c r="B1273" s="7" t="s">
        <v>534</v>
      </c>
      <c r="C1273" s="8" t="s">
        <v>45</v>
      </c>
      <c r="D1273" s="7" t="s">
        <v>46</v>
      </c>
      <c r="E1273" s="7" t="s">
        <v>5143</v>
      </c>
      <c r="F1273" s="7" t="s">
        <v>5414</v>
      </c>
      <c r="G1273" s="7" t="s">
        <v>5429</v>
      </c>
      <c r="H1273" s="7" t="s">
        <v>38</v>
      </c>
      <c r="I1273" s="7" t="s">
        <v>5430</v>
      </c>
      <c r="J1273" s="26">
        <v>44927</v>
      </c>
      <c r="K1273" s="26">
        <v>45231</v>
      </c>
      <c r="L1273" s="7" t="s">
        <v>5421</v>
      </c>
      <c r="M1273" s="7" t="s">
        <v>5431</v>
      </c>
      <c r="N1273" s="7">
        <v>63</v>
      </c>
      <c r="O1273" s="7">
        <v>49</v>
      </c>
      <c r="P1273" s="7">
        <v>14</v>
      </c>
      <c r="Q1273" s="7">
        <v>1</v>
      </c>
      <c r="R1273" s="7">
        <v>286</v>
      </c>
      <c r="S1273" s="7">
        <v>1286</v>
      </c>
      <c r="T1273" s="7">
        <v>0</v>
      </c>
      <c r="U1273" s="7">
        <v>18</v>
      </c>
      <c r="V1273" s="7">
        <v>67</v>
      </c>
      <c r="W1273" s="7" t="s">
        <v>5432</v>
      </c>
      <c r="X1273" s="7" t="s">
        <v>2348</v>
      </c>
      <c r="Y1273" s="7"/>
    </row>
    <row r="1274" ht="57" spans="1:25">
      <c r="A1274" s="5">
        <v>1269</v>
      </c>
      <c r="B1274" s="7" t="s">
        <v>534</v>
      </c>
      <c r="C1274" s="8" t="s">
        <v>45</v>
      </c>
      <c r="D1274" s="7" t="s">
        <v>46</v>
      </c>
      <c r="E1274" s="7" t="s">
        <v>5143</v>
      </c>
      <c r="F1274" s="7" t="s">
        <v>5433</v>
      </c>
      <c r="G1274" s="33" t="s">
        <v>5434</v>
      </c>
      <c r="H1274" s="7" t="s">
        <v>38</v>
      </c>
      <c r="I1274" s="33" t="s">
        <v>5433</v>
      </c>
      <c r="J1274" s="23" t="s">
        <v>2411</v>
      </c>
      <c r="K1274" s="23" t="s">
        <v>2415</v>
      </c>
      <c r="L1274" s="33" t="s">
        <v>5435</v>
      </c>
      <c r="M1274" s="7" t="s">
        <v>5436</v>
      </c>
      <c r="N1274" s="7">
        <v>150</v>
      </c>
      <c r="O1274" s="7">
        <v>150</v>
      </c>
      <c r="P1274" s="7">
        <v>0</v>
      </c>
      <c r="Q1274" s="7">
        <v>1</v>
      </c>
      <c r="R1274" s="7">
        <v>538</v>
      </c>
      <c r="S1274" s="7">
        <v>2152</v>
      </c>
      <c r="T1274" s="7">
        <v>0</v>
      </c>
      <c r="U1274" s="7">
        <v>25</v>
      </c>
      <c r="V1274" s="7">
        <v>88</v>
      </c>
      <c r="W1274" s="7" t="s">
        <v>5437</v>
      </c>
      <c r="X1274" s="7" t="s">
        <v>5438</v>
      </c>
      <c r="Y1274" s="7"/>
    </row>
    <row r="1275" ht="42.75" spans="1:25">
      <c r="A1275" s="5">
        <v>1270</v>
      </c>
      <c r="B1275" s="7" t="s">
        <v>534</v>
      </c>
      <c r="C1275" s="8" t="s">
        <v>45</v>
      </c>
      <c r="D1275" s="7" t="s">
        <v>275</v>
      </c>
      <c r="E1275" s="7" t="s">
        <v>5143</v>
      </c>
      <c r="F1275" s="7" t="s">
        <v>5433</v>
      </c>
      <c r="G1275" s="33" t="s">
        <v>5439</v>
      </c>
      <c r="H1275" s="7" t="s">
        <v>38</v>
      </c>
      <c r="I1275" s="33" t="s">
        <v>5433</v>
      </c>
      <c r="J1275" s="23" t="s">
        <v>2411</v>
      </c>
      <c r="K1275" s="23" t="s">
        <v>2415</v>
      </c>
      <c r="L1275" s="33" t="s">
        <v>5435</v>
      </c>
      <c r="M1275" s="7" t="s">
        <v>5440</v>
      </c>
      <c r="N1275" s="7">
        <v>26</v>
      </c>
      <c r="O1275" s="7">
        <v>26</v>
      </c>
      <c r="P1275" s="7">
        <v>0</v>
      </c>
      <c r="Q1275" s="7">
        <v>1</v>
      </c>
      <c r="R1275" s="7">
        <v>538</v>
      </c>
      <c r="S1275" s="7">
        <v>2152</v>
      </c>
      <c r="T1275" s="7">
        <v>0</v>
      </c>
      <c r="U1275" s="7">
        <v>25</v>
      </c>
      <c r="V1275" s="7">
        <v>88</v>
      </c>
      <c r="W1275" s="7" t="s">
        <v>2397</v>
      </c>
      <c r="X1275" s="7" t="s">
        <v>5438</v>
      </c>
      <c r="Y1275" s="7"/>
    </row>
    <row r="1276" ht="42.75" spans="1:25">
      <c r="A1276" s="5">
        <v>1271</v>
      </c>
      <c r="B1276" s="7" t="s">
        <v>32</v>
      </c>
      <c r="C1276" s="7" t="s">
        <v>33</v>
      </c>
      <c r="D1276" s="7" t="s">
        <v>34</v>
      </c>
      <c r="E1276" s="7" t="s">
        <v>5143</v>
      </c>
      <c r="F1276" s="7" t="s">
        <v>5433</v>
      </c>
      <c r="G1276" s="33" t="s">
        <v>5441</v>
      </c>
      <c r="H1276" s="7" t="s">
        <v>616</v>
      </c>
      <c r="I1276" s="33" t="s">
        <v>5433</v>
      </c>
      <c r="J1276" s="23" t="s">
        <v>2465</v>
      </c>
      <c r="K1276" s="23" t="s">
        <v>2415</v>
      </c>
      <c r="L1276" s="33" t="s">
        <v>5442</v>
      </c>
      <c r="M1276" s="7" t="s">
        <v>5443</v>
      </c>
      <c r="N1276" s="7">
        <v>175</v>
      </c>
      <c r="O1276" s="7">
        <v>165</v>
      </c>
      <c r="P1276" s="7">
        <v>10</v>
      </c>
      <c r="Q1276" s="7">
        <v>1</v>
      </c>
      <c r="R1276" s="7">
        <v>538</v>
      </c>
      <c r="S1276" s="7">
        <v>2152</v>
      </c>
      <c r="T1276" s="7">
        <v>0</v>
      </c>
      <c r="U1276" s="7">
        <v>25</v>
      </c>
      <c r="V1276" s="7">
        <v>88</v>
      </c>
      <c r="W1276" s="7" t="s">
        <v>5237</v>
      </c>
      <c r="X1276" s="7" t="s">
        <v>5444</v>
      </c>
      <c r="Y1276" s="7"/>
    </row>
    <row r="1277" ht="57" spans="1:25">
      <c r="A1277" s="5">
        <v>1272</v>
      </c>
      <c r="B1277" s="7" t="s">
        <v>534</v>
      </c>
      <c r="C1277" s="7" t="s">
        <v>535</v>
      </c>
      <c r="D1277" s="7" t="s">
        <v>53</v>
      </c>
      <c r="E1277" s="7" t="s">
        <v>5143</v>
      </c>
      <c r="F1277" s="7" t="s">
        <v>5433</v>
      </c>
      <c r="G1277" s="33" t="s">
        <v>5445</v>
      </c>
      <c r="H1277" s="7" t="s">
        <v>38</v>
      </c>
      <c r="I1277" s="33" t="s">
        <v>5433</v>
      </c>
      <c r="J1277" s="23" t="s">
        <v>2465</v>
      </c>
      <c r="K1277" s="23" t="s">
        <v>2415</v>
      </c>
      <c r="L1277" s="33" t="s">
        <v>5446</v>
      </c>
      <c r="M1277" s="7" t="s">
        <v>5447</v>
      </c>
      <c r="N1277" s="11">
        <v>100</v>
      </c>
      <c r="O1277" s="11">
        <v>50</v>
      </c>
      <c r="P1277" s="11">
        <v>50</v>
      </c>
      <c r="Q1277" s="7">
        <v>1</v>
      </c>
      <c r="R1277" s="7">
        <v>538</v>
      </c>
      <c r="S1277" s="7">
        <v>2152</v>
      </c>
      <c r="T1277" s="7">
        <v>0</v>
      </c>
      <c r="U1277" s="7">
        <v>25</v>
      </c>
      <c r="V1277" s="7">
        <v>88</v>
      </c>
      <c r="W1277" s="7" t="s">
        <v>5448</v>
      </c>
      <c r="X1277" s="7" t="s">
        <v>5449</v>
      </c>
      <c r="Y1277" s="7"/>
    </row>
    <row r="1278" ht="57" spans="1:25">
      <c r="A1278" s="5">
        <v>1273</v>
      </c>
      <c r="B1278" s="8" t="s">
        <v>534</v>
      </c>
      <c r="C1278" s="8" t="s">
        <v>45</v>
      </c>
      <c r="D1278" s="8" t="s">
        <v>275</v>
      </c>
      <c r="E1278" s="8" t="s">
        <v>5143</v>
      </c>
      <c r="F1278" s="8" t="s">
        <v>5450</v>
      </c>
      <c r="G1278" s="8" t="s">
        <v>5451</v>
      </c>
      <c r="H1278" s="8" t="s">
        <v>38</v>
      </c>
      <c r="I1278" s="8" t="s">
        <v>5452</v>
      </c>
      <c r="J1278" s="32">
        <v>44990</v>
      </c>
      <c r="K1278" s="32">
        <v>45066</v>
      </c>
      <c r="L1278" s="8" t="s">
        <v>5453</v>
      </c>
      <c r="M1278" s="8" t="s">
        <v>5454</v>
      </c>
      <c r="N1278" s="8">
        <v>110</v>
      </c>
      <c r="O1278" s="8">
        <v>95</v>
      </c>
      <c r="P1278" s="8">
        <v>15</v>
      </c>
      <c r="Q1278" s="8">
        <v>1</v>
      </c>
      <c r="R1278" s="8">
        <v>488</v>
      </c>
      <c r="S1278" s="8">
        <v>1765</v>
      </c>
      <c r="T1278" s="8">
        <v>1</v>
      </c>
      <c r="U1278" s="8">
        <v>83</v>
      </c>
      <c r="V1278" s="8">
        <v>348</v>
      </c>
      <c r="W1278" s="8" t="s">
        <v>2341</v>
      </c>
      <c r="X1278" s="5" t="s">
        <v>2348</v>
      </c>
      <c r="Y1278" s="30"/>
    </row>
    <row r="1279" ht="57" spans="1:25">
      <c r="A1279" s="5">
        <v>1274</v>
      </c>
      <c r="B1279" s="8" t="s">
        <v>534</v>
      </c>
      <c r="C1279" s="8" t="s">
        <v>45</v>
      </c>
      <c r="D1279" s="8" t="s">
        <v>5455</v>
      </c>
      <c r="E1279" s="8" t="s">
        <v>5143</v>
      </c>
      <c r="F1279" s="8" t="s">
        <v>5450</v>
      </c>
      <c r="G1279" s="8" t="s">
        <v>5456</v>
      </c>
      <c r="H1279" s="8" t="s">
        <v>38</v>
      </c>
      <c r="I1279" s="8" t="s">
        <v>5452</v>
      </c>
      <c r="J1279" s="32">
        <v>45181</v>
      </c>
      <c r="K1279" s="32">
        <v>45258</v>
      </c>
      <c r="L1279" s="8" t="s">
        <v>5453</v>
      </c>
      <c r="M1279" s="7" t="s">
        <v>5457</v>
      </c>
      <c r="N1279" s="7">
        <v>120</v>
      </c>
      <c r="O1279" s="7">
        <v>100</v>
      </c>
      <c r="P1279" s="7">
        <v>20</v>
      </c>
      <c r="Q1279" s="7">
        <v>1</v>
      </c>
      <c r="R1279" s="8">
        <v>488</v>
      </c>
      <c r="S1279" s="8">
        <v>1765</v>
      </c>
      <c r="T1279" s="8">
        <v>1</v>
      </c>
      <c r="U1279" s="8">
        <v>83</v>
      </c>
      <c r="V1279" s="8">
        <v>348</v>
      </c>
      <c r="W1279" s="8" t="s">
        <v>5307</v>
      </c>
      <c r="X1279" s="5" t="s">
        <v>2348</v>
      </c>
      <c r="Y1279" s="7"/>
    </row>
    <row r="1280" ht="42.75" spans="1:25">
      <c r="A1280" s="5">
        <v>1275</v>
      </c>
      <c r="B1280" s="8" t="s">
        <v>534</v>
      </c>
      <c r="C1280" s="7" t="s">
        <v>151</v>
      </c>
      <c r="D1280" s="7" t="s">
        <v>5339</v>
      </c>
      <c r="E1280" s="8" t="s">
        <v>5143</v>
      </c>
      <c r="F1280" s="8" t="s">
        <v>5450</v>
      </c>
      <c r="G1280" s="8" t="s">
        <v>5458</v>
      </c>
      <c r="H1280" s="8" t="s">
        <v>38</v>
      </c>
      <c r="I1280" s="8" t="s">
        <v>5452</v>
      </c>
      <c r="J1280" s="32">
        <v>44998</v>
      </c>
      <c r="K1280" s="32">
        <v>45045</v>
      </c>
      <c r="L1280" s="8" t="s">
        <v>5453</v>
      </c>
      <c r="M1280" s="7" t="s">
        <v>5459</v>
      </c>
      <c r="N1280" s="7">
        <v>15</v>
      </c>
      <c r="O1280" s="7">
        <v>10</v>
      </c>
      <c r="P1280" s="7">
        <v>5</v>
      </c>
      <c r="Q1280" s="7">
        <v>1</v>
      </c>
      <c r="R1280" s="8">
        <v>488</v>
      </c>
      <c r="S1280" s="8">
        <v>1765</v>
      </c>
      <c r="T1280" s="7">
        <v>1</v>
      </c>
      <c r="U1280" s="8">
        <v>83</v>
      </c>
      <c r="V1280" s="8">
        <v>348</v>
      </c>
      <c r="W1280" s="8" t="s">
        <v>5460</v>
      </c>
      <c r="X1280" s="5" t="s">
        <v>2348</v>
      </c>
      <c r="Y1280" s="7"/>
    </row>
    <row r="1281" ht="57" spans="1:25">
      <c r="A1281" s="5">
        <v>1276</v>
      </c>
      <c r="B1281" s="8" t="s">
        <v>32</v>
      </c>
      <c r="C1281" s="8" t="s">
        <v>33</v>
      </c>
      <c r="D1281" s="8" t="s">
        <v>116</v>
      </c>
      <c r="E1281" s="8" t="s">
        <v>5143</v>
      </c>
      <c r="F1281" s="8" t="s">
        <v>5450</v>
      </c>
      <c r="G1281" s="8" t="s">
        <v>5461</v>
      </c>
      <c r="H1281" s="8" t="s">
        <v>38</v>
      </c>
      <c r="I1281" s="8" t="s">
        <v>5462</v>
      </c>
      <c r="J1281" s="32">
        <v>44991</v>
      </c>
      <c r="K1281" s="32">
        <v>45071</v>
      </c>
      <c r="L1281" s="8" t="s">
        <v>5453</v>
      </c>
      <c r="M1281" s="8" t="s">
        <v>5463</v>
      </c>
      <c r="N1281" s="8">
        <v>20</v>
      </c>
      <c r="O1281" s="8">
        <v>15</v>
      </c>
      <c r="P1281" s="8">
        <v>5</v>
      </c>
      <c r="Q1281" s="8">
        <v>1</v>
      </c>
      <c r="R1281" s="8">
        <v>57</v>
      </c>
      <c r="S1281" s="8">
        <v>235</v>
      </c>
      <c r="T1281" s="8">
        <v>1</v>
      </c>
      <c r="U1281" s="8">
        <v>20</v>
      </c>
      <c r="V1281" s="8">
        <v>86</v>
      </c>
      <c r="W1281" s="8" t="s">
        <v>5163</v>
      </c>
      <c r="X1281" s="5" t="s">
        <v>2342</v>
      </c>
      <c r="Y1281" s="7"/>
    </row>
    <row r="1282" ht="57" spans="1:25">
      <c r="A1282" s="5">
        <v>1277</v>
      </c>
      <c r="B1282" s="8" t="s">
        <v>32</v>
      </c>
      <c r="C1282" s="8" t="s">
        <v>33</v>
      </c>
      <c r="D1282" s="8" t="s">
        <v>34</v>
      </c>
      <c r="E1282" s="8" t="s">
        <v>5143</v>
      </c>
      <c r="F1282" s="8" t="s">
        <v>5450</v>
      </c>
      <c r="G1282" s="8" t="s">
        <v>5464</v>
      </c>
      <c r="H1282" s="8" t="s">
        <v>38</v>
      </c>
      <c r="I1282" s="8" t="s">
        <v>5465</v>
      </c>
      <c r="J1282" s="32">
        <v>45115</v>
      </c>
      <c r="K1282" s="32">
        <v>45196</v>
      </c>
      <c r="L1282" s="8" t="s">
        <v>5466</v>
      </c>
      <c r="M1282" s="8" t="s">
        <v>5467</v>
      </c>
      <c r="N1282" s="8">
        <v>130</v>
      </c>
      <c r="O1282" s="8">
        <v>100</v>
      </c>
      <c r="P1282" s="8">
        <v>30</v>
      </c>
      <c r="Q1282" s="8">
        <v>1</v>
      </c>
      <c r="R1282" s="8">
        <v>488</v>
      </c>
      <c r="S1282" s="8">
        <v>1765</v>
      </c>
      <c r="T1282" s="8">
        <v>1</v>
      </c>
      <c r="U1282" s="8">
        <v>83</v>
      </c>
      <c r="V1282" s="8">
        <v>348</v>
      </c>
      <c r="W1282" s="8" t="s">
        <v>5468</v>
      </c>
      <c r="X1282" s="5" t="s">
        <v>2342</v>
      </c>
      <c r="Y1282" s="7"/>
    </row>
    <row r="1283" ht="42.75" spans="1:25">
      <c r="A1283" s="5">
        <v>1278</v>
      </c>
      <c r="B1283" s="8" t="s">
        <v>32</v>
      </c>
      <c r="C1283" s="8" t="s">
        <v>33</v>
      </c>
      <c r="D1283" s="8" t="s">
        <v>5469</v>
      </c>
      <c r="E1283" s="8" t="s">
        <v>5470</v>
      </c>
      <c r="F1283" s="8" t="s">
        <v>5471</v>
      </c>
      <c r="G1283" s="70" t="s">
        <v>5472</v>
      </c>
      <c r="H1283" s="70" t="s">
        <v>38</v>
      </c>
      <c r="I1283" s="23" t="s">
        <v>5473</v>
      </c>
      <c r="J1283" s="31">
        <v>44986</v>
      </c>
      <c r="K1283" s="31">
        <v>45261</v>
      </c>
      <c r="L1283" s="72" t="s">
        <v>5474</v>
      </c>
      <c r="M1283" s="73" t="s">
        <v>754</v>
      </c>
      <c r="N1283" s="8">
        <v>180</v>
      </c>
      <c r="O1283" s="8">
        <v>100</v>
      </c>
      <c r="P1283" s="8">
        <v>80</v>
      </c>
      <c r="Q1283" s="8">
        <v>1</v>
      </c>
      <c r="R1283" s="8">
        <v>80</v>
      </c>
      <c r="S1283" s="8">
        <v>390</v>
      </c>
      <c r="T1283" s="8">
        <v>1</v>
      </c>
      <c r="U1283" s="5">
        <v>2</v>
      </c>
      <c r="V1283" s="8">
        <v>5</v>
      </c>
      <c r="W1283" s="75" t="s">
        <v>5475</v>
      </c>
      <c r="X1283" s="70" t="s">
        <v>5476</v>
      </c>
      <c r="Y1283" s="73"/>
    </row>
    <row r="1284" ht="114" spans="1:25">
      <c r="A1284" s="5">
        <v>1279</v>
      </c>
      <c r="B1284" s="8" t="s">
        <v>32</v>
      </c>
      <c r="C1284" s="8" t="s">
        <v>33</v>
      </c>
      <c r="D1284" s="8" t="s">
        <v>5477</v>
      </c>
      <c r="E1284" s="8" t="s">
        <v>5470</v>
      </c>
      <c r="F1284" s="8" t="s">
        <v>5471</v>
      </c>
      <c r="G1284" s="8" t="s">
        <v>5478</v>
      </c>
      <c r="H1284" s="70" t="s">
        <v>38</v>
      </c>
      <c r="I1284" s="23" t="s">
        <v>5479</v>
      </c>
      <c r="J1284" s="31">
        <v>44986</v>
      </c>
      <c r="K1284" s="31">
        <v>45261</v>
      </c>
      <c r="L1284" s="72" t="s">
        <v>5480</v>
      </c>
      <c r="M1284" s="8" t="s">
        <v>5481</v>
      </c>
      <c r="N1284" s="8">
        <v>150</v>
      </c>
      <c r="O1284" s="8">
        <v>120</v>
      </c>
      <c r="P1284" s="8">
        <v>30</v>
      </c>
      <c r="Q1284" s="8">
        <v>1</v>
      </c>
      <c r="R1284" s="8">
        <v>200</v>
      </c>
      <c r="S1284" s="8">
        <v>710</v>
      </c>
      <c r="T1284" s="8">
        <v>1</v>
      </c>
      <c r="U1284" s="8">
        <v>37</v>
      </c>
      <c r="V1284" s="8">
        <v>139</v>
      </c>
      <c r="W1284" s="75" t="s">
        <v>5482</v>
      </c>
      <c r="X1284" s="70" t="s">
        <v>5476</v>
      </c>
      <c r="Y1284" s="8"/>
    </row>
    <row r="1285" ht="114" spans="1:25">
      <c r="A1285" s="5">
        <v>1280</v>
      </c>
      <c r="B1285" s="8" t="s">
        <v>32</v>
      </c>
      <c r="C1285" s="8" t="s">
        <v>33</v>
      </c>
      <c r="D1285" s="7" t="s">
        <v>5483</v>
      </c>
      <c r="E1285" s="8" t="s">
        <v>5470</v>
      </c>
      <c r="F1285" s="8" t="s">
        <v>5471</v>
      </c>
      <c r="G1285" s="7" t="s">
        <v>5484</v>
      </c>
      <c r="H1285" s="9" t="s">
        <v>79</v>
      </c>
      <c r="I1285" s="70" t="s">
        <v>5485</v>
      </c>
      <c r="J1285" s="31">
        <v>45018</v>
      </c>
      <c r="K1285" s="31">
        <v>45261</v>
      </c>
      <c r="L1285" s="72" t="s">
        <v>5480</v>
      </c>
      <c r="M1285" s="8" t="s">
        <v>5486</v>
      </c>
      <c r="N1285" s="8">
        <v>230</v>
      </c>
      <c r="O1285" s="8">
        <v>190</v>
      </c>
      <c r="P1285" s="8">
        <v>40</v>
      </c>
      <c r="Q1285" s="8">
        <v>1</v>
      </c>
      <c r="R1285" s="8">
        <v>468</v>
      </c>
      <c r="S1285" s="8">
        <v>1778</v>
      </c>
      <c r="T1285" s="8">
        <v>1</v>
      </c>
      <c r="U1285" s="8">
        <v>37</v>
      </c>
      <c r="V1285" s="8">
        <v>139</v>
      </c>
      <c r="W1285" s="75" t="s">
        <v>5487</v>
      </c>
      <c r="X1285" s="70" t="s">
        <v>5476</v>
      </c>
      <c r="Y1285" s="8"/>
    </row>
    <row r="1286" ht="42.75" spans="1:25">
      <c r="A1286" s="5">
        <v>1281</v>
      </c>
      <c r="B1286" s="8" t="s">
        <v>44</v>
      </c>
      <c r="C1286" s="8" t="s">
        <v>45</v>
      </c>
      <c r="D1286" s="8" t="s">
        <v>5488</v>
      </c>
      <c r="E1286" s="8" t="s">
        <v>5470</v>
      </c>
      <c r="F1286" s="8" t="s">
        <v>5471</v>
      </c>
      <c r="G1286" s="8" t="s">
        <v>5489</v>
      </c>
      <c r="H1286" s="8" t="s">
        <v>38</v>
      </c>
      <c r="I1286" s="8" t="s">
        <v>5490</v>
      </c>
      <c r="J1286" s="31">
        <v>45017</v>
      </c>
      <c r="K1286" s="31">
        <v>45231</v>
      </c>
      <c r="L1286" s="8" t="s">
        <v>5491</v>
      </c>
      <c r="M1286" s="8" t="s">
        <v>5492</v>
      </c>
      <c r="N1286" s="8">
        <v>15</v>
      </c>
      <c r="O1286" s="8">
        <v>10</v>
      </c>
      <c r="P1286" s="8">
        <v>5</v>
      </c>
      <c r="Q1286" s="8">
        <v>1</v>
      </c>
      <c r="R1286" s="8">
        <v>468</v>
      </c>
      <c r="S1286" s="8">
        <v>1778</v>
      </c>
      <c r="T1286" s="8">
        <v>1</v>
      </c>
      <c r="U1286" s="8">
        <v>37</v>
      </c>
      <c r="V1286" s="8">
        <v>139</v>
      </c>
      <c r="W1286" s="8" t="s">
        <v>157</v>
      </c>
      <c r="X1286" s="8" t="s">
        <v>5493</v>
      </c>
      <c r="Y1286" s="8"/>
    </row>
    <row r="1287" ht="42.75" spans="1:25">
      <c r="A1287" s="5">
        <v>1282</v>
      </c>
      <c r="B1287" s="8" t="s">
        <v>44</v>
      </c>
      <c r="C1287" s="8" t="s">
        <v>45</v>
      </c>
      <c r="D1287" s="8" t="s">
        <v>5494</v>
      </c>
      <c r="E1287" s="8" t="s">
        <v>5470</v>
      </c>
      <c r="F1287" s="8" t="s">
        <v>5471</v>
      </c>
      <c r="G1287" s="8" t="s">
        <v>5495</v>
      </c>
      <c r="H1287" s="8" t="s">
        <v>38</v>
      </c>
      <c r="I1287" s="8" t="s">
        <v>5496</v>
      </c>
      <c r="J1287" s="31">
        <v>44958</v>
      </c>
      <c r="K1287" s="31">
        <v>45231</v>
      </c>
      <c r="L1287" s="8" t="s">
        <v>5491</v>
      </c>
      <c r="M1287" s="8" t="s">
        <v>2652</v>
      </c>
      <c r="N1287" s="8">
        <v>35</v>
      </c>
      <c r="O1287" s="8">
        <v>25</v>
      </c>
      <c r="P1287" s="8">
        <v>10</v>
      </c>
      <c r="Q1287" s="8">
        <v>1</v>
      </c>
      <c r="R1287" s="8">
        <v>120</v>
      </c>
      <c r="S1287" s="8">
        <v>508</v>
      </c>
      <c r="T1287" s="8">
        <v>1</v>
      </c>
      <c r="U1287" s="8">
        <v>21</v>
      </c>
      <c r="V1287" s="8">
        <v>80</v>
      </c>
      <c r="W1287" s="8" t="s">
        <v>157</v>
      </c>
      <c r="X1287" s="8" t="s">
        <v>5493</v>
      </c>
      <c r="Y1287" s="8"/>
    </row>
    <row r="1288" ht="42.75" spans="1:25">
      <c r="A1288" s="5">
        <v>1283</v>
      </c>
      <c r="B1288" s="8" t="s">
        <v>44</v>
      </c>
      <c r="C1288" s="8" t="s">
        <v>45</v>
      </c>
      <c r="D1288" s="8" t="s">
        <v>5497</v>
      </c>
      <c r="E1288" s="8" t="s">
        <v>5470</v>
      </c>
      <c r="F1288" s="8" t="s">
        <v>5471</v>
      </c>
      <c r="G1288" s="8" t="s">
        <v>5498</v>
      </c>
      <c r="H1288" s="8" t="s">
        <v>38</v>
      </c>
      <c r="I1288" s="8" t="s">
        <v>5499</v>
      </c>
      <c r="J1288" s="31">
        <v>44958</v>
      </c>
      <c r="K1288" s="31">
        <v>45261</v>
      </c>
      <c r="L1288" s="8" t="s">
        <v>5491</v>
      </c>
      <c r="M1288" s="8" t="s">
        <v>758</v>
      </c>
      <c r="N1288" s="8">
        <v>50</v>
      </c>
      <c r="O1288" s="8">
        <v>30</v>
      </c>
      <c r="P1288" s="8">
        <v>20</v>
      </c>
      <c r="Q1288" s="8">
        <v>1</v>
      </c>
      <c r="R1288" s="8">
        <v>30</v>
      </c>
      <c r="S1288" s="8">
        <v>150</v>
      </c>
      <c r="T1288" s="8">
        <v>1</v>
      </c>
      <c r="U1288" s="8">
        <v>12</v>
      </c>
      <c r="V1288" s="8">
        <v>50</v>
      </c>
      <c r="W1288" s="8" t="s">
        <v>157</v>
      </c>
      <c r="X1288" s="8" t="s">
        <v>5493</v>
      </c>
      <c r="Y1288" s="8"/>
    </row>
    <row r="1289" ht="42.75" spans="1:25">
      <c r="A1289" s="5">
        <v>1284</v>
      </c>
      <c r="B1289" s="8" t="s">
        <v>44</v>
      </c>
      <c r="C1289" s="8" t="s">
        <v>45</v>
      </c>
      <c r="D1289" s="8" t="s">
        <v>5500</v>
      </c>
      <c r="E1289" s="8" t="s">
        <v>5470</v>
      </c>
      <c r="F1289" s="8" t="s">
        <v>5471</v>
      </c>
      <c r="G1289" s="8" t="s">
        <v>5501</v>
      </c>
      <c r="H1289" s="8" t="s">
        <v>38</v>
      </c>
      <c r="I1289" s="8" t="s">
        <v>5502</v>
      </c>
      <c r="J1289" s="31">
        <v>44958</v>
      </c>
      <c r="K1289" s="31">
        <v>45261</v>
      </c>
      <c r="L1289" s="8" t="s">
        <v>5491</v>
      </c>
      <c r="M1289" s="8" t="s">
        <v>5503</v>
      </c>
      <c r="N1289" s="8">
        <v>30</v>
      </c>
      <c r="O1289" s="8">
        <v>20</v>
      </c>
      <c r="P1289" s="8">
        <v>10</v>
      </c>
      <c r="Q1289" s="8">
        <v>1</v>
      </c>
      <c r="R1289" s="8">
        <v>150</v>
      </c>
      <c r="S1289" s="8">
        <v>709</v>
      </c>
      <c r="T1289" s="8">
        <v>1</v>
      </c>
      <c r="U1289" s="8">
        <v>18</v>
      </c>
      <c r="V1289" s="8">
        <v>73</v>
      </c>
      <c r="W1289" s="8" t="s">
        <v>157</v>
      </c>
      <c r="X1289" s="8" t="s">
        <v>5493</v>
      </c>
      <c r="Y1289" s="8"/>
    </row>
    <row r="1290" ht="42.75" spans="1:25">
      <c r="A1290" s="5">
        <v>1285</v>
      </c>
      <c r="B1290" s="8" t="s">
        <v>32</v>
      </c>
      <c r="C1290" s="8" t="s">
        <v>33</v>
      </c>
      <c r="D1290" s="8" t="s">
        <v>5504</v>
      </c>
      <c r="E1290" s="8" t="s">
        <v>5470</v>
      </c>
      <c r="F1290" s="8" t="s">
        <v>5471</v>
      </c>
      <c r="G1290" s="8" t="s">
        <v>5505</v>
      </c>
      <c r="H1290" s="8" t="s">
        <v>38</v>
      </c>
      <c r="I1290" s="8" t="s">
        <v>5490</v>
      </c>
      <c r="J1290" s="31">
        <v>44958</v>
      </c>
      <c r="K1290" s="31">
        <v>45261</v>
      </c>
      <c r="L1290" s="8" t="s">
        <v>5491</v>
      </c>
      <c r="M1290" s="8" t="s">
        <v>5506</v>
      </c>
      <c r="N1290" s="11">
        <v>100</v>
      </c>
      <c r="O1290" s="11">
        <v>50</v>
      </c>
      <c r="P1290" s="11">
        <v>50</v>
      </c>
      <c r="Q1290" s="8">
        <v>1</v>
      </c>
      <c r="R1290" s="8">
        <v>468</v>
      </c>
      <c r="S1290" s="8">
        <v>1778</v>
      </c>
      <c r="T1290" s="8">
        <v>1</v>
      </c>
      <c r="U1290" s="8">
        <v>37</v>
      </c>
      <c r="V1290" s="8">
        <v>139</v>
      </c>
      <c r="W1290" s="8" t="s">
        <v>5507</v>
      </c>
      <c r="X1290" s="8" t="s">
        <v>5493</v>
      </c>
      <c r="Y1290" s="8"/>
    </row>
    <row r="1291" ht="57" spans="1:25">
      <c r="A1291" s="5">
        <v>1286</v>
      </c>
      <c r="B1291" s="8" t="s">
        <v>32</v>
      </c>
      <c r="C1291" s="8" t="s">
        <v>33</v>
      </c>
      <c r="D1291" s="8" t="s">
        <v>5508</v>
      </c>
      <c r="E1291" s="8" t="s">
        <v>5470</v>
      </c>
      <c r="F1291" s="8" t="s">
        <v>5471</v>
      </c>
      <c r="G1291" s="8" t="s">
        <v>5509</v>
      </c>
      <c r="H1291" s="9" t="s">
        <v>79</v>
      </c>
      <c r="I1291" s="8" t="s">
        <v>5510</v>
      </c>
      <c r="J1291" s="31">
        <v>44958</v>
      </c>
      <c r="K1291" s="31">
        <v>45261</v>
      </c>
      <c r="L1291" s="72" t="s">
        <v>5480</v>
      </c>
      <c r="M1291" s="8" t="s">
        <v>5511</v>
      </c>
      <c r="N1291" s="8">
        <v>250</v>
      </c>
      <c r="O1291" s="8">
        <v>200</v>
      </c>
      <c r="P1291" s="8">
        <v>50</v>
      </c>
      <c r="Q1291" s="8">
        <v>1</v>
      </c>
      <c r="R1291" s="8">
        <v>286</v>
      </c>
      <c r="S1291" s="8">
        <v>1009</v>
      </c>
      <c r="T1291" s="8">
        <v>1</v>
      </c>
      <c r="U1291" s="8">
        <v>37</v>
      </c>
      <c r="V1291" s="8">
        <v>139</v>
      </c>
      <c r="W1291" s="75" t="s">
        <v>5487</v>
      </c>
      <c r="X1291" s="8" t="s">
        <v>5493</v>
      </c>
      <c r="Y1291" s="8"/>
    </row>
    <row r="1292" ht="42.75" spans="1:25">
      <c r="A1292" s="5">
        <v>1287</v>
      </c>
      <c r="B1292" s="8" t="s">
        <v>5512</v>
      </c>
      <c r="C1292" s="8" t="s">
        <v>4587</v>
      </c>
      <c r="D1292" s="8" t="s">
        <v>4588</v>
      </c>
      <c r="E1292" s="8" t="s">
        <v>5470</v>
      </c>
      <c r="F1292" s="8" t="s">
        <v>5471</v>
      </c>
      <c r="G1292" s="8" t="s">
        <v>5513</v>
      </c>
      <c r="H1292" s="8" t="s">
        <v>38</v>
      </c>
      <c r="I1292" s="8" t="s">
        <v>5490</v>
      </c>
      <c r="J1292" s="31">
        <v>44927</v>
      </c>
      <c r="K1292" s="31">
        <v>45261</v>
      </c>
      <c r="L1292" s="8" t="s">
        <v>5514</v>
      </c>
      <c r="M1292" s="8" t="s">
        <v>5490</v>
      </c>
      <c r="N1292" s="8">
        <v>10</v>
      </c>
      <c r="O1292" s="8">
        <v>5</v>
      </c>
      <c r="P1292" s="8">
        <v>5</v>
      </c>
      <c r="Q1292" s="8">
        <v>1</v>
      </c>
      <c r="R1292" s="8">
        <v>468</v>
      </c>
      <c r="S1292" s="8">
        <v>1778</v>
      </c>
      <c r="T1292" s="8">
        <v>1</v>
      </c>
      <c r="U1292" s="8">
        <v>37</v>
      </c>
      <c r="V1292" s="8">
        <v>139</v>
      </c>
      <c r="W1292" s="8" t="s">
        <v>157</v>
      </c>
      <c r="X1292" s="8" t="s">
        <v>5493</v>
      </c>
      <c r="Y1292" s="8"/>
    </row>
    <row r="1293" ht="71.25" spans="1:25">
      <c r="A1293" s="5">
        <v>1288</v>
      </c>
      <c r="B1293" s="8" t="s">
        <v>32</v>
      </c>
      <c r="C1293" s="8" t="s">
        <v>33</v>
      </c>
      <c r="D1293" s="8" t="s">
        <v>5469</v>
      </c>
      <c r="E1293" s="8" t="s">
        <v>5470</v>
      </c>
      <c r="F1293" s="8" t="s">
        <v>5515</v>
      </c>
      <c r="G1293" s="70" t="s">
        <v>5516</v>
      </c>
      <c r="H1293" s="70" t="s">
        <v>38</v>
      </c>
      <c r="I1293" s="23" t="s">
        <v>5517</v>
      </c>
      <c r="J1293" s="31">
        <v>45139</v>
      </c>
      <c r="K1293" s="31">
        <v>45231</v>
      </c>
      <c r="L1293" s="72" t="s">
        <v>5518</v>
      </c>
      <c r="M1293" s="73" t="s">
        <v>1330</v>
      </c>
      <c r="N1293" s="8">
        <v>80</v>
      </c>
      <c r="O1293" s="8">
        <v>10</v>
      </c>
      <c r="P1293" s="8">
        <v>70</v>
      </c>
      <c r="Q1293" s="8">
        <v>1</v>
      </c>
      <c r="R1293" s="8">
        <v>80</v>
      </c>
      <c r="S1293" s="8">
        <v>380</v>
      </c>
      <c r="T1293" s="8">
        <v>1</v>
      </c>
      <c r="U1293" s="5">
        <v>38</v>
      </c>
      <c r="V1293" s="8">
        <v>89</v>
      </c>
      <c r="W1293" s="75" t="s">
        <v>5475</v>
      </c>
      <c r="X1293" s="70" t="s">
        <v>5476</v>
      </c>
      <c r="Y1293" s="8"/>
    </row>
    <row r="1294" ht="85.5" spans="1:25">
      <c r="A1294" s="5">
        <v>1289</v>
      </c>
      <c r="B1294" s="8" t="s">
        <v>32</v>
      </c>
      <c r="C1294" s="8" t="s">
        <v>33</v>
      </c>
      <c r="D1294" s="8" t="s">
        <v>5477</v>
      </c>
      <c r="E1294" s="8" t="s">
        <v>5470</v>
      </c>
      <c r="F1294" s="8" t="s">
        <v>5515</v>
      </c>
      <c r="G1294" s="8" t="s">
        <v>5519</v>
      </c>
      <c r="H1294" s="9" t="s">
        <v>79</v>
      </c>
      <c r="I1294" s="23" t="s">
        <v>5520</v>
      </c>
      <c r="J1294" s="31">
        <v>45170</v>
      </c>
      <c r="K1294" s="31">
        <v>45231</v>
      </c>
      <c r="L1294" s="72" t="s">
        <v>5521</v>
      </c>
      <c r="M1294" s="8" t="s">
        <v>5522</v>
      </c>
      <c r="N1294" s="11">
        <v>100</v>
      </c>
      <c r="O1294" s="11">
        <v>50</v>
      </c>
      <c r="P1294" s="11">
        <v>50</v>
      </c>
      <c r="Q1294" s="8">
        <v>1</v>
      </c>
      <c r="R1294" s="8">
        <v>370</v>
      </c>
      <c r="S1294" s="8">
        <v>1580</v>
      </c>
      <c r="T1294" s="8">
        <v>1</v>
      </c>
      <c r="U1294" s="8">
        <v>56</v>
      </c>
      <c r="V1294" s="8">
        <v>280</v>
      </c>
      <c r="W1294" s="75" t="s">
        <v>5482</v>
      </c>
      <c r="X1294" s="70" t="s">
        <v>5476</v>
      </c>
      <c r="Y1294" s="8"/>
    </row>
    <row r="1295" ht="114" spans="1:25">
      <c r="A1295" s="5">
        <v>1290</v>
      </c>
      <c r="B1295" s="8" t="s">
        <v>32</v>
      </c>
      <c r="C1295" s="8" t="s">
        <v>33</v>
      </c>
      <c r="D1295" s="7" t="s">
        <v>5483</v>
      </c>
      <c r="E1295" s="8" t="s">
        <v>5470</v>
      </c>
      <c r="F1295" s="8" t="s">
        <v>5515</v>
      </c>
      <c r="G1295" s="7" t="s">
        <v>5523</v>
      </c>
      <c r="H1295" s="9" t="s">
        <v>79</v>
      </c>
      <c r="I1295" s="70" t="s">
        <v>5524</v>
      </c>
      <c r="J1295" s="31">
        <v>45201</v>
      </c>
      <c r="K1295" s="31">
        <v>45231</v>
      </c>
      <c r="L1295" s="72" t="s">
        <v>5521</v>
      </c>
      <c r="M1295" s="8" t="s">
        <v>5525</v>
      </c>
      <c r="N1295" s="8">
        <v>80</v>
      </c>
      <c r="O1295" s="8">
        <v>10</v>
      </c>
      <c r="P1295" s="8">
        <v>70</v>
      </c>
      <c r="Q1295" s="8">
        <v>1</v>
      </c>
      <c r="R1295" s="8">
        <v>220</v>
      </c>
      <c r="S1295" s="8">
        <v>1280</v>
      </c>
      <c r="T1295" s="8">
        <v>1</v>
      </c>
      <c r="U1295" s="8">
        <v>56</v>
      </c>
      <c r="V1295" s="8">
        <v>280</v>
      </c>
      <c r="W1295" s="75" t="s">
        <v>5487</v>
      </c>
      <c r="X1295" s="73" t="s">
        <v>5526</v>
      </c>
      <c r="Y1295" s="8"/>
    </row>
    <row r="1296" ht="42.75" spans="1:25">
      <c r="A1296" s="5">
        <v>1291</v>
      </c>
      <c r="B1296" s="8" t="s">
        <v>32</v>
      </c>
      <c r="C1296" s="8" t="s">
        <v>33</v>
      </c>
      <c r="D1296" s="7" t="s">
        <v>5527</v>
      </c>
      <c r="E1296" s="8" t="s">
        <v>5470</v>
      </c>
      <c r="F1296" s="8" t="s">
        <v>5515</v>
      </c>
      <c r="G1296" s="7" t="s">
        <v>5528</v>
      </c>
      <c r="H1296" s="9" t="s">
        <v>79</v>
      </c>
      <c r="I1296" s="70" t="s">
        <v>5529</v>
      </c>
      <c r="J1296" s="31">
        <v>45139</v>
      </c>
      <c r="K1296" s="31">
        <v>45231</v>
      </c>
      <c r="L1296" s="72" t="s">
        <v>5530</v>
      </c>
      <c r="M1296" s="8" t="s">
        <v>5531</v>
      </c>
      <c r="N1296" s="8">
        <v>180</v>
      </c>
      <c r="O1296" s="8">
        <v>150</v>
      </c>
      <c r="P1296" s="8">
        <v>30</v>
      </c>
      <c r="Q1296" s="8">
        <v>1</v>
      </c>
      <c r="R1296" s="8">
        <v>140</v>
      </c>
      <c r="S1296" s="8">
        <v>580</v>
      </c>
      <c r="T1296" s="8">
        <v>1</v>
      </c>
      <c r="U1296" s="8">
        <v>24</v>
      </c>
      <c r="V1296" s="8">
        <v>90</v>
      </c>
      <c r="W1296" s="75" t="s">
        <v>5532</v>
      </c>
      <c r="X1296" s="70" t="s">
        <v>5476</v>
      </c>
      <c r="Y1296" s="8"/>
    </row>
    <row r="1297" ht="42.75" spans="1:25">
      <c r="A1297" s="5">
        <v>1292</v>
      </c>
      <c r="B1297" s="8" t="s">
        <v>32</v>
      </c>
      <c r="C1297" s="8" t="s">
        <v>33</v>
      </c>
      <c r="D1297" s="7" t="s">
        <v>5469</v>
      </c>
      <c r="E1297" s="8" t="s">
        <v>5533</v>
      </c>
      <c r="F1297" s="8" t="s">
        <v>5515</v>
      </c>
      <c r="G1297" s="7" t="s">
        <v>5534</v>
      </c>
      <c r="H1297" s="9" t="s">
        <v>79</v>
      </c>
      <c r="I1297" s="70" t="s">
        <v>5535</v>
      </c>
      <c r="J1297" s="31">
        <v>45078</v>
      </c>
      <c r="K1297" s="31">
        <v>45200</v>
      </c>
      <c r="L1297" s="72" t="s">
        <v>5518</v>
      </c>
      <c r="M1297" s="8" t="s">
        <v>851</v>
      </c>
      <c r="N1297" s="8">
        <v>50</v>
      </c>
      <c r="O1297" s="8">
        <v>40</v>
      </c>
      <c r="P1297" s="8">
        <v>10</v>
      </c>
      <c r="Q1297" s="8">
        <v>1</v>
      </c>
      <c r="R1297" s="8">
        <v>36</v>
      </c>
      <c r="S1297" s="8">
        <v>170</v>
      </c>
      <c r="T1297" s="8">
        <v>1</v>
      </c>
      <c r="U1297" s="8">
        <v>5</v>
      </c>
      <c r="V1297" s="8">
        <v>22</v>
      </c>
      <c r="W1297" s="75" t="s">
        <v>5475</v>
      </c>
      <c r="X1297" s="70" t="s">
        <v>5476</v>
      </c>
      <c r="Y1297" s="8"/>
    </row>
    <row r="1298" ht="42.75" spans="1:25">
      <c r="A1298" s="5">
        <v>1293</v>
      </c>
      <c r="B1298" s="8" t="s">
        <v>44</v>
      </c>
      <c r="C1298" s="8" t="s">
        <v>45</v>
      </c>
      <c r="D1298" s="7" t="s">
        <v>5536</v>
      </c>
      <c r="E1298" s="8" t="s">
        <v>5470</v>
      </c>
      <c r="F1298" s="8" t="s">
        <v>5515</v>
      </c>
      <c r="G1298" s="7" t="s">
        <v>5537</v>
      </c>
      <c r="H1298" s="70" t="s">
        <v>38</v>
      </c>
      <c r="I1298" s="70" t="s">
        <v>5538</v>
      </c>
      <c r="J1298" s="31">
        <v>44986</v>
      </c>
      <c r="K1298" s="31">
        <v>45261</v>
      </c>
      <c r="L1298" s="72" t="s">
        <v>5530</v>
      </c>
      <c r="M1298" s="8" t="s">
        <v>5539</v>
      </c>
      <c r="N1298" s="8">
        <v>10</v>
      </c>
      <c r="O1298" s="8">
        <v>8</v>
      </c>
      <c r="P1298" s="8">
        <v>2</v>
      </c>
      <c r="Q1298" s="8">
        <v>1</v>
      </c>
      <c r="R1298" s="8">
        <v>51</v>
      </c>
      <c r="S1298" s="8">
        <v>200</v>
      </c>
      <c r="T1298" s="8">
        <v>1</v>
      </c>
      <c r="U1298" s="8">
        <v>12</v>
      </c>
      <c r="V1298" s="8">
        <v>40</v>
      </c>
      <c r="W1298" s="8" t="s">
        <v>157</v>
      </c>
      <c r="X1298" s="70" t="s">
        <v>5476</v>
      </c>
      <c r="Y1298" s="8"/>
    </row>
    <row r="1299" ht="42.75" spans="1:25">
      <c r="A1299" s="5">
        <v>1294</v>
      </c>
      <c r="B1299" s="8" t="s">
        <v>44</v>
      </c>
      <c r="C1299" s="8" t="s">
        <v>45</v>
      </c>
      <c r="D1299" s="8" t="s">
        <v>5540</v>
      </c>
      <c r="E1299" s="8" t="s">
        <v>5470</v>
      </c>
      <c r="F1299" s="8" t="s">
        <v>5515</v>
      </c>
      <c r="G1299" s="8" t="s">
        <v>5541</v>
      </c>
      <c r="H1299" s="8" t="s">
        <v>38</v>
      </c>
      <c r="I1299" s="8" t="s">
        <v>5542</v>
      </c>
      <c r="J1299" s="31">
        <v>44927</v>
      </c>
      <c r="K1299" s="31">
        <v>44986</v>
      </c>
      <c r="L1299" s="8" t="s">
        <v>5543</v>
      </c>
      <c r="M1299" s="8" t="s">
        <v>5544</v>
      </c>
      <c r="N1299" s="8">
        <v>80</v>
      </c>
      <c r="O1299" s="8">
        <v>40</v>
      </c>
      <c r="P1299" s="8">
        <v>40</v>
      </c>
      <c r="Q1299" s="8">
        <v>1</v>
      </c>
      <c r="R1299" s="8">
        <v>524</v>
      </c>
      <c r="S1299" s="8">
        <v>1807</v>
      </c>
      <c r="T1299" s="8">
        <v>1</v>
      </c>
      <c r="U1299" s="8">
        <v>56</v>
      </c>
      <c r="V1299" s="8">
        <v>280</v>
      </c>
      <c r="W1299" s="8" t="s">
        <v>157</v>
      </c>
      <c r="X1299" s="8" t="s">
        <v>5493</v>
      </c>
      <c r="Y1299" s="8"/>
    </row>
    <row r="1300" ht="42.75" spans="1:25">
      <c r="A1300" s="5">
        <v>1295</v>
      </c>
      <c r="B1300" s="8" t="s">
        <v>44</v>
      </c>
      <c r="C1300" s="8" t="s">
        <v>45</v>
      </c>
      <c r="D1300" s="8" t="s">
        <v>5488</v>
      </c>
      <c r="E1300" s="8" t="s">
        <v>5470</v>
      </c>
      <c r="F1300" s="8" t="s">
        <v>5515</v>
      </c>
      <c r="G1300" s="8" t="s">
        <v>5545</v>
      </c>
      <c r="H1300" s="8" t="s">
        <v>38</v>
      </c>
      <c r="I1300" s="8" t="s">
        <v>5542</v>
      </c>
      <c r="J1300" s="31">
        <v>45017</v>
      </c>
      <c r="K1300" s="31">
        <v>45170</v>
      </c>
      <c r="L1300" s="8" t="s">
        <v>5543</v>
      </c>
      <c r="M1300" s="8" t="s">
        <v>5546</v>
      </c>
      <c r="N1300" s="8">
        <v>15</v>
      </c>
      <c r="O1300" s="8">
        <v>10</v>
      </c>
      <c r="P1300" s="8">
        <v>5</v>
      </c>
      <c r="Q1300" s="8">
        <v>1</v>
      </c>
      <c r="R1300" s="8">
        <v>524</v>
      </c>
      <c r="S1300" s="8">
        <v>1807</v>
      </c>
      <c r="T1300" s="8">
        <v>1</v>
      </c>
      <c r="U1300" s="8">
        <v>56</v>
      </c>
      <c r="V1300" s="8">
        <v>280</v>
      </c>
      <c r="W1300" s="8" t="s">
        <v>157</v>
      </c>
      <c r="X1300" s="8" t="s">
        <v>5493</v>
      </c>
      <c r="Y1300" s="8"/>
    </row>
    <row r="1301" ht="42.75" spans="1:25">
      <c r="A1301" s="5">
        <v>1296</v>
      </c>
      <c r="B1301" s="8" t="s">
        <v>5512</v>
      </c>
      <c r="C1301" s="8" t="s">
        <v>4587</v>
      </c>
      <c r="D1301" s="8" t="s">
        <v>4588</v>
      </c>
      <c r="E1301" s="8" t="s">
        <v>5470</v>
      </c>
      <c r="F1301" s="8" t="s">
        <v>5515</v>
      </c>
      <c r="G1301" s="8" t="s">
        <v>5547</v>
      </c>
      <c r="H1301" s="8" t="s">
        <v>38</v>
      </c>
      <c r="I1301" s="8" t="s">
        <v>5548</v>
      </c>
      <c r="J1301" s="31">
        <v>44927</v>
      </c>
      <c r="K1301" s="31">
        <v>45261</v>
      </c>
      <c r="L1301" s="8" t="s">
        <v>5514</v>
      </c>
      <c r="M1301" s="8" t="s">
        <v>5548</v>
      </c>
      <c r="N1301" s="8">
        <v>10</v>
      </c>
      <c r="O1301" s="8">
        <v>5</v>
      </c>
      <c r="P1301" s="8">
        <v>5</v>
      </c>
      <c r="Q1301" s="8">
        <v>1</v>
      </c>
      <c r="R1301" s="8">
        <v>524</v>
      </c>
      <c r="S1301" s="8">
        <v>1807</v>
      </c>
      <c r="T1301" s="8">
        <v>1</v>
      </c>
      <c r="U1301" s="8">
        <v>56</v>
      </c>
      <c r="V1301" s="8">
        <v>280</v>
      </c>
      <c r="W1301" s="8" t="s">
        <v>157</v>
      </c>
      <c r="X1301" s="8" t="s">
        <v>5493</v>
      </c>
      <c r="Y1301" s="8"/>
    </row>
    <row r="1302" ht="42.75" spans="1:25">
      <c r="A1302" s="5">
        <v>1297</v>
      </c>
      <c r="B1302" s="8" t="s">
        <v>32</v>
      </c>
      <c r="C1302" s="8" t="s">
        <v>33</v>
      </c>
      <c r="D1302" s="7" t="s">
        <v>5469</v>
      </c>
      <c r="E1302" s="8" t="s">
        <v>5549</v>
      </c>
      <c r="F1302" s="71" t="s">
        <v>5550</v>
      </c>
      <c r="G1302" s="7" t="s">
        <v>5551</v>
      </c>
      <c r="H1302" s="8" t="s">
        <v>38</v>
      </c>
      <c r="I1302" s="71" t="s">
        <v>5550</v>
      </c>
      <c r="J1302" s="71">
        <v>2023.3</v>
      </c>
      <c r="K1302" s="71">
        <v>2023.12</v>
      </c>
      <c r="L1302" s="71" t="s">
        <v>5552</v>
      </c>
      <c r="M1302" s="71" t="s">
        <v>5553</v>
      </c>
      <c r="N1302" s="11">
        <v>100</v>
      </c>
      <c r="O1302" s="11">
        <v>50</v>
      </c>
      <c r="P1302" s="11">
        <v>50</v>
      </c>
      <c r="Q1302" s="71">
        <v>1</v>
      </c>
      <c r="R1302" s="71">
        <v>185</v>
      </c>
      <c r="S1302" s="71">
        <v>720</v>
      </c>
      <c r="T1302" s="71">
        <v>1</v>
      </c>
      <c r="U1302" s="71">
        <v>55</v>
      </c>
      <c r="V1302" s="71">
        <v>140</v>
      </c>
      <c r="W1302" s="71" t="s">
        <v>5554</v>
      </c>
      <c r="X1302" s="71" t="s">
        <v>5493</v>
      </c>
      <c r="Y1302" s="8"/>
    </row>
    <row r="1303" ht="42.75" spans="1:25">
      <c r="A1303" s="5">
        <v>1298</v>
      </c>
      <c r="B1303" s="8" t="s">
        <v>32</v>
      </c>
      <c r="C1303" s="8" t="s">
        <v>33</v>
      </c>
      <c r="D1303" s="71" t="s">
        <v>5555</v>
      </c>
      <c r="E1303" s="8" t="s">
        <v>5549</v>
      </c>
      <c r="F1303" s="71" t="s">
        <v>5550</v>
      </c>
      <c r="G1303" s="71" t="s">
        <v>5556</v>
      </c>
      <c r="H1303" s="9" t="s">
        <v>79</v>
      </c>
      <c r="I1303" s="71" t="s">
        <v>5557</v>
      </c>
      <c r="J1303" s="71">
        <v>2023.9</v>
      </c>
      <c r="K1303" s="71">
        <v>2023.12</v>
      </c>
      <c r="L1303" s="71" t="s">
        <v>324</v>
      </c>
      <c r="M1303" s="71" t="s">
        <v>5558</v>
      </c>
      <c r="N1303" s="71">
        <v>25</v>
      </c>
      <c r="O1303" s="71">
        <v>15</v>
      </c>
      <c r="P1303" s="71">
        <v>10</v>
      </c>
      <c r="Q1303" s="71">
        <v>1</v>
      </c>
      <c r="R1303" s="71">
        <v>80</v>
      </c>
      <c r="S1303" s="71">
        <v>320</v>
      </c>
      <c r="T1303" s="71">
        <v>1</v>
      </c>
      <c r="U1303" s="71">
        <v>16</v>
      </c>
      <c r="V1303" s="71">
        <v>60</v>
      </c>
      <c r="W1303" s="71" t="s">
        <v>5554</v>
      </c>
      <c r="X1303" s="71" t="s">
        <v>5493</v>
      </c>
      <c r="Y1303" s="8"/>
    </row>
    <row r="1304" ht="42.75" spans="1:25">
      <c r="A1304" s="5">
        <v>1299</v>
      </c>
      <c r="B1304" s="8" t="s">
        <v>32</v>
      </c>
      <c r="C1304" s="8" t="s">
        <v>33</v>
      </c>
      <c r="D1304" s="71" t="s">
        <v>5559</v>
      </c>
      <c r="E1304" s="8" t="s">
        <v>5549</v>
      </c>
      <c r="F1304" s="71" t="s">
        <v>5550</v>
      </c>
      <c r="G1304" s="71" t="s">
        <v>5560</v>
      </c>
      <c r="H1304" s="9" t="s">
        <v>79</v>
      </c>
      <c r="I1304" s="71" t="s">
        <v>5550</v>
      </c>
      <c r="J1304" s="71">
        <v>2023.9</v>
      </c>
      <c r="K1304" s="71">
        <v>2023.12</v>
      </c>
      <c r="L1304" s="71" t="s">
        <v>324</v>
      </c>
      <c r="M1304" s="71" t="s">
        <v>5561</v>
      </c>
      <c r="N1304" s="71">
        <v>120</v>
      </c>
      <c r="O1304" s="71">
        <v>80</v>
      </c>
      <c r="P1304" s="71">
        <v>40</v>
      </c>
      <c r="Q1304" s="71">
        <v>1</v>
      </c>
      <c r="R1304" s="71">
        <v>125</v>
      </c>
      <c r="S1304" s="71">
        <v>650</v>
      </c>
      <c r="T1304" s="71">
        <v>1</v>
      </c>
      <c r="U1304" s="71">
        <v>47</v>
      </c>
      <c r="V1304" s="71">
        <v>108</v>
      </c>
      <c r="W1304" s="71" t="s">
        <v>5554</v>
      </c>
      <c r="X1304" s="71" t="s">
        <v>5493</v>
      </c>
      <c r="Y1304" s="8"/>
    </row>
    <row r="1305" ht="42.75" spans="1:25">
      <c r="A1305" s="5">
        <v>1300</v>
      </c>
      <c r="B1305" s="8" t="s">
        <v>44</v>
      </c>
      <c r="C1305" s="8" t="s">
        <v>45</v>
      </c>
      <c r="D1305" s="71" t="s">
        <v>5562</v>
      </c>
      <c r="E1305" s="8" t="s">
        <v>5549</v>
      </c>
      <c r="F1305" s="71" t="s">
        <v>5550</v>
      </c>
      <c r="G1305" s="71" t="s">
        <v>5563</v>
      </c>
      <c r="H1305" s="8" t="s">
        <v>38</v>
      </c>
      <c r="I1305" s="71" t="s">
        <v>5564</v>
      </c>
      <c r="J1305" s="8">
        <v>2023.3</v>
      </c>
      <c r="K1305" s="71">
        <v>2023.9</v>
      </c>
      <c r="L1305" s="71" t="s">
        <v>308</v>
      </c>
      <c r="M1305" s="71" t="s">
        <v>5565</v>
      </c>
      <c r="N1305" s="71">
        <v>110</v>
      </c>
      <c r="O1305" s="71">
        <v>80</v>
      </c>
      <c r="P1305" s="71">
        <v>30</v>
      </c>
      <c r="Q1305" s="71">
        <v>1</v>
      </c>
      <c r="R1305" s="71">
        <v>665</v>
      </c>
      <c r="S1305" s="71">
        <v>2387</v>
      </c>
      <c r="T1305" s="71">
        <v>1</v>
      </c>
      <c r="U1305" s="71">
        <v>115</v>
      </c>
      <c r="V1305" s="71">
        <v>413</v>
      </c>
      <c r="W1305" s="71" t="s">
        <v>5566</v>
      </c>
      <c r="X1305" s="71" t="s">
        <v>5493</v>
      </c>
      <c r="Y1305" s="8"/>
    </row>
    <row r="1306" ht="42.75" spans="1:25">
      <c r="A1306" s="5">
        <v>1301</v>
      </c>
      <c r="B1306" s="8" t="s">
        <v>32</v>
      </c>
      <c r="C1306" s="8" t="s">
        <v>33</v>
      </c>
      <c r="D1306" s="71" t="s">
        <v>5559</v>
      </c>
      <c r="E1306" s="8" t="s">
        <v>5549</v>
      </c>
      <c r="F1306" s="7" t="s">
        <v>5567</v>
      </c>
      <c r="G1306" s="7" t="s">
        <v>5568</v>
      </c>
      <c r="H1306" s="7" t="s">
        <v>38</v>
      </c>
      <c r="I1306" s="7" t="s">
        <v>5569</v>
      </c>
      <c r="J1306" s="26">
        <v>44927</v>
      </c>
      <c r="K1306" s="26">
        <v>45261</v>
      </c>
      <c r="L1306" s="7" t="s">
        <v>5570</v>
      </c>
      <c r="M1306" s="7" t="s">
        <v>5571</v>
      </c>
      <c r="N1306" s="7">
        <v>121</v>
      </c>
      <c r="O1306" s="7">
        <v>15</v>
      </c>
      <c r="P1306" s="7">
        <v>106</v>
      </c>
      <c r="Q1306" s="7">
        <v>1</v>
      </c>
      <c r="R1306" s="7">
        <v>52</v>
      </c>
      <c r="S1306" s="7">
        <v>280</v>
      </c>
      <c r="T1306" s="7">
        <v>1</v>
      </c>
      <c r="U1306" s="7">
        <v>5</v>
      </c>
      <c r="V1306" s="7">
        <v>15</v>
      </c>
      <c r="W1306" s="7" t="s">
        <v>5572</v>
      </c>
      <c r="X1306" s="7" t="s">
        <v>1796</v>
      </c>
      <c r="Y1306" s="8"/>
    </row>
    <row r="1307" ht="42.75" spans="1:25">
      <c r="A1307" s="5">
        <v>1302</v>
      </c>
      <c r="B1307" s="8" t="s">
        <v>32</v>
      </c>
      <c r="C1307" s="8" t="s">
        <v>33</v>
      </c>
      <c r="D1307" s="8" t="s">
        <v>5469</v>
      </c>
      <c r="E1307" s="8" t="s">
        <v>5549</v>
      </c>
      <c r="F1307" s="7" t="s">
        <v>5567</v>
      </c>
      <c r="G1307" s="7" t="s">
        <v>5573</v>
      </c>
      <c r="H1307" s="7" t="s">
        <v>38</v>
      </c>
      <c r="I1307" s="7" t="s">
        <v>5574</v>
      </c>
      <c r="J1307" s="26">
        <v>44927</v>
      </c>
      <c r="K1307" s="26">
        <v>45261</v>
      </c>
      <c r="L1307" s="7" t="s">
        <v>5575</v>
      </c>
      <c r="M1307" s="7" t="s">
        <v>808</v>
      </c>
      <c r="N1307" s="7">
        <v>56</v>
      </c>
      <c r="O1307" s="7">
        <v>15</v>
      </c>
      <c r="P1307" s="7">
        <v>41</v>
      </c>
      <c r="Q1307" s="7">
        <v>1</v>
      </c>
      <c r="R1307" s="7">
        <v>40</v>
      </c>
      <c r="S1307" s="7">
        <v>150</v>
      </c>
      <c r="T1307" s="7">
        <v>1</v>
      </c>
      <c r="U1307" s="7">
        <v>5</v>
      </c>
      <c r="V1307" s="7">
        <v>15</v>
      </c>
      <c r="W1307" s="7" t="s">
        <v>5576</v>
      </c>
      <c r="X1307" s="7" t="s">
        <v>1796</v>
      </c>
      <c r="Y1307" s="8"/>
    </row>
    <row r="1308" ht="57" spans="1:25">
      <c r="A1308" s="5">
        <v>1303</v>
      </c>
      <c r="B1308" s="8" t="s">
        <v>32</v>
      </c>
      <c r="C1308" s="8" t="s">
        <v>33</v>
      </c>
      <c r="D1308" s="8" t="s">
        <v>5469</v>
      </c>
      <c r="E1308" s="8" t="s">
        <v>5549</v>
      </c>
      <c r="F1308" s="7" t="s">
        <v>5567</v>
      </c>
      <c r="G1308" s="7" t="s">
        <v>5577</v>
      </c>
      <c r="H1308" s="7" t="s">
        <v>38</v>
      </c>
      <c r="I1308" s="7" t="s">
        <v>5578</v>
      </c>
      <c r="J1308" s="26">
        <v>44927</v>
      </c>
      <c r="K1308" s="26">
        <v>45261</v>
      </c>
      <c r="L1308" s="7" t="s">
        <v>5575</v>
      </c>
      <c r="M1308" s="7" t="s">
        <v>5579</v>
      </c>
      <c r="N1308" s="7">
        <v>52</v>
      </c>
      <c r="O1308" s="7">
        <v>15</v>
      </c>
      <c r="P1308" s="7">
        <v>37</v>
      </c>
      <c r="Q1308" s="7">
        <v>1</v>
      </c>
      <c r="R1308" s="7">
        <v>36</v>
      </c>
      <c r="S1308" s="7">
        <v>125</v>
      </c>
      <c r="T1308" s="7">
        <v>1</v>
      </c>
      <c r="U1308" s="7">
        <v>4</v>
      </c>
      <c r="V1308" s="7">
        <v>9</v>
      </c>
      <c r="W1308" s="7" t="s">
        <v>5576</v>
      </c>
      <c r="X1308" s="7" t="s">
        <v>1796</v>
      </c>
      <c r="Y1308" s="8"/>
    </row>
    <row r="1309" ht="57" spans="1:25">
      <c r="A1309" s="5">
        <v>1304</v>
      </c>
      <c r="B1309" s="8" t="s">
        <v>32</v>
      </c>
      <c r="C1309" s="8" t="s">
        <v>33</v>
      </c>
      <c r="D1309" s="8" t="s">
        <v>5469</v>
      </c>
      <c r="E1309" s="8" t="s">
        <v>5549</v>
      </c>
      <c r="F1309" s="7" t="s">
        <v>5567</v>
      </c>
      <c r="G1309" s="7" t="s">
        <v>5580</v>
      </c>
      <c r="H1309" s="7" t="s">
        <v>38</v>
      </c>
      <c r="I1309" s="7" t="s">
        <v>5581</v>
      </c>
      <c r="J1309" s="26">
        <v>44927</v>
      </c>
      <c r="K1309" s="26">
        <v>45261</v>
      </c>
      <c r="L1309" s="7" t="s">
        <v>5575</v>
      </c>
      <c r="M1309" s="7" t="s">
        <v>5579</v>
      </c>
      <c r="N1309" s="7">
        <v>61</v>
      </c>
      <c r="O1309" s="7">
        <v>15</v>
      </c>
      <c r="P1309" s="7">
        <v>46</v>
      </c>
      <c r="Q1309" s="7">
        <v>1</v>
      </c>
      <c r="R1309" s="7">
        <v>45</v>
      </c>
      <c r="S1309" s="7">
        <v>210</v>
      </c>
      <c r="T1309" s="7">
        <v>1</v>
      </c>
      <c r="U1309" s="7">
        <v>5</v>
      </c>
      <c r="V1309" s="7">
        <v>19</v>
      </c>
      <c r="W1309" s="7" t="s">
        <v>5576</v>
      </c>
      <c r="X1309" s="7" t="s">
        <v>1796</v>
      </c>
      <c r="Y1309" s="8"/>
    </row>
    <row r="1310" ht="42.75" spans="1:25">
      <c r="A1310" s="5">
        <v>1305</v>
      </c>
      <c r="B1310" s="8" t="s">
        <v>32</v>
      </c>
      <c r="C1310" s="8" t="s">
        <v>33</v>
      </c>
      <c r="D1310" s="71" t="s">
        <v>5559</v>
      </c>
      <c r="E1310" s="8" t="s">
        <v>5549</v>
      </c>
      <c r="F1310" s="7" t="s">
        <v>5567</v>
      </c>
      <c r="G1310" s="8" t="s">
        <v>5582</v>
      </c>
      <c r="H1310" s="7" t="s">
        <v>38</v>
      </c>
      <c r="I1310" s="8" t="s">
        <v>5583</v>
      </c>
      <c r="J1310" s="26">
        <v>44927</v>
      </c>
      <c r="K1310" s="26">
        <v>45261</v>
      </c>
      <c r="L1310" s="7" t="s">
        <v>5570</v>
      </c>
      <c r="M1310" s="8" t="s">
        <v>5584</v>
      </c>
      <c r="N1310" s="8">
        <v>10</v>
      </c>
      <c r="O1310" s="8">
        <v>5</v>
      </c>
      <c r="P1310" s="8">
        <v>5</v>
      </c>
      <c r="Q1310" s="8">
        <v>1</v>
      </c>
      <c r="R1310" s="8">
        <v>39</v>
      </c>
      <c r="S1310" s="8">
        <v>144</v>
      </c>
      <c r="T1310" s="8">
        <v>1</v>
      </c>
      <c r="U1310" s="8">
        <v>3</v>
      </c>
      <c r="V1310" s="8">
        <v>12</v>
      </c>
      <c r="W1310" s="7" t="s">
        <v>5572</v>
      </c>
      <c r="X1310" s="7" t="s">
        <v>1796</v>
      </c>
      <c r="Y1310" s="8"/>
    </row>
    <row r="1311" ht="57" spans="1:25">
      <c r="A1311" s="5">
        <v>1306</v>
      </c>
      <c r="B1311" s="8" t="s">
        <v>32</v>
      </c>
      <c r="C1311" s="8" t="s">
        <v>33</v>
      </c>
      <c r="D1311" s="71" t="s">
        <v>5559</v>
      </c>
      <c r="E1311" s="8" t="s">
        <v>5549</v>
      </c>
      <c r="F1311" s="7" t="s">
        <v>5567</v>
      </c>
      <c r="G1311" s="8" t="s">
        <v>5585</v>
      </c>
      <c r="H1311" s="7" t="s">
        <v>38</v>
      </c>
      <c r="I1311" s="8" t="s">
        <v>5583</v>
      </c>
      <c r="J1311" s="26">
        <v>44927</v>
      </c>
      <c r="K1311" s="26">
        <v>45261</v>
      </c>
      <c r="L1311" s="7" t="s">
        <v>5570</v>
      </c>
      <c r="M1311" s="8" t="s">
        <v>5586</v>
      </c>
      <c r="N1311" s="8">
        <v>20</v>
      </c>
      <c r="O1311" s="8">
        <v>15</v>
      </c>
      <c r="P1311" s="8">
        <v>5</v>
      </c>
      <c r="Q1311" s="8">
        <v>1</v>
      </c>
      <c r="R1311" s="8">
        <v>39</v>
      </c>
      <c r="S1311" s="8">
        <v>144</v>
      </c>
      <c r="T1311" s="8">
        <v>1</v>
      </c>
      <c r="U1311" s="8">
        <v>3</v>
      </c>
      <c r="V1311" s="8">
        <v>12</v>
      </c>
      <c r="W1311" s="7" t="s">
        <v>5572</v>
      </c>
      <c r="X1311" s="7" t="s">
        <v>1796</v>
      </c>
      <c r="Y1311" s="8"/>
    </row>
    <row r="1312" ht="57" spans="1:25">
      <c r="A1312" s="5">
        <v>1307</v>
      </c>
      <c r="B1312" s="8" t="s">
        <v>32</v>
      </c>
      <c r="C1312" s="8" t="s">
        <v>33</v>
      </c>
      <c r="D1312" s="71" t="s">
        <v>5559</v>
      </c>
      <c r="E1312" s="8" t="s">
        <v>5549</v>
      </c>
      <c r="F1312" s="7" t="s">
        <v>5567</v>
      </c>
      <c r="G1312" s="8" t="s">
        <v>5587</v>
      </c>
      <c r="H1312" s="7" t="s">
        <v>38</v>
      </c>
      <c r="I1312" s="8" t="s">
        <v>5583</v>
      </c>
      <c r="J1312" s="26">
        <v>44927</v>
      </c>
      <c r="K1312" s="26">
        <v>45261</v>
      </c>
      <c r="L1312" s="7" t="s">
        <v>5570</v>
      </c>
      <c r="M1312" s="8" t="s">
        <v>646</v>
      </c>
      <c r="N1312" s="8">
        <v>50</v>
      </c>
      <c r="O1312" s="8">
        <v>30</v>
      </c>
      <c r="P1312" s="8">
        <v>20</v>
      </c>
      <c r="Q1312" s="8">
        <v>1</v>
      </c>
      <c r="R1312" s="8">
        <v>39</v>
      </c>
      <c r="S1312" s="8">
        <v>144</v>
      </c>
      <c r="T1312" s="8">
        <v>1</v>
      </c>
      <c r="U1312" s="8">
        <v>3</v>
      </c>
      <c r="V1312" s="8">
        <v>12</v>
      </c>
      <c r="W1312" s="7" t="s">
        <v>5572</v>
      </c>
      <c r="X1312" s="7" t="s">
        <v>1796</v>
      </c>
      <c r="Y1312" s="8"/>
    </row>
    <row r="1313" ht="42.75" spans="1:25">
      <c r="A1313" s="5">
        <v>1308</v>
      </c>
      <c r="B1313" s="8" t="s">
        <v>32</v>
      </c>
      <c r="C1313" s="8" t="s">
        <v>33</v>
      </c>
      <c r="D1313" s="71" t="s">
        <v>5559</v>
      </c>
      <c r="E1313" s="8" t="s">
        <v>5549</v>
      </c>
      <c r="F1313" s="7" t="s">
        <v>5567</v>
      </c>
      <c r="G1313" s="8" t="s">
        <v>5588</v>
      </c>
      <c r="H1313" s="7" t="s">
        <v>38</v>
      </c>
      <c r="I1313" s="8" t="s">
        <v>5589</v>
      </c>
      <c r="J1313" s="26">
        <v>44927</v>
      </c>
      <c r="K1313" s="26">
        <v>45261</v>
      </c>
      <c r="L1313" s="7" t="s">
        <v>5570</v>
      </c>
      <c r="M1313" s="8" t="s">
        <v>646</v>
      </c>
      <c r="N1313" s="8">
        <v>50</v>
      </c>
      <c r="O1313" s="8">
        <v>30</v>
      </c>
      <c r="P1313" s="8">
        <v>20</v>
      </c>
      <c r="Q1313" s="8">
        <v>1</v>
      </c>
      <c r="R1313" s="8">
        <v>26</v>
      </c>
      <c r="S1313" s="8">
        <v>98</v>
      </c>
      <c r="T1313" s="8">
        <v>1</v>
      </c>
      <c r="U1313" s="8">
        <v>2</v>
      </c>
      <c r="V1313" s="8">
        <v>7</v>
      </c>
      <c r="W1313" s="7" t="s">
        <v>5572</v>
      </c>
      <c r="X1313" s="7" t="s">
        <v>1796</v>
      </c>
      <c r="Y1313" s="8"/>
    </row>
    <row r="1314" ht="42.75" spans="1:25">
      <c r="A1314" s="5">
        <v>1309</v>
      </c>
      <c r="B1314" s="8" t="s">
        <v>32</v>
      </c>
      <c r="C1314" s="8" t="s">
        <v>33</v>
      </c>
      <c r="D1314" s="71" t="s">
        <v>5559</v>
      </c>
      <c r="E1314" s="8" t="s">
        <v>5549</v>
      </c>
      <c r="F1314" s="7" t="s">
        <v>5567</v>
      </c>
      <c r="G1314" s="8" t="s">
        <v>5590</v>
      </c>
      <c r="H1314" s="7" t="s">
        <v>38</v>
      </c>
      <c r="I1314" s="8" t="s">
        <v>5589</v>
      </c>
      <c r="J1314" s="26">
        <v>44927</v>
      </c>
      <c r="K1314" s="26">
        <v>45261</v>
      </c>
      <c r="L1314" s="7" t="s">
        <v>5570</v>
      </c>
      <c r="M1314" s="8" t="s">
        <v>5591</v>
      </c>
      <c r="N1314" s="8">
        <v>80</v>
      </c>
      <c r="O1314" s="8">
        <v>50</v>
      </c>
      <c r="P1314" s="8">
        <v>30</v>
      </c>
      <c r="Q1314" s="8">
        <v>1</v>
      </c>
      <c r="R1314" s="8">
        <v>26</v>
      </c>
      <c r="S1314" s="8">
        <v>98</v>
      </c>
      <c r="T1314" s="8">
        <v>1</v>
      </c>
      <c r="U1314" s="8">
        <v>2</v>
      </c>
      <c r="V1314" s="8">
        <v>7</v>
      </c>
      <c r="W1314" s="7" t="s">
        <v>5572</v>
      </c>
      <c r="X1314" s="7" t="s">
        <v>1796</v>
      </c>
      <c r="Y1314" s="8"/>
    </row>
    <row r="1315" ht="42.75" spans="1:25">
      <c r="A1315" s="5">
        <v>1310</v>
      </c>
      <c r="B1315" s="8" t="s">
        <v>44</v>
      </c>
      <c r="C1315" s="8" t="s">
        <v>45</v>
      </c>
      <c r="D1315" s="71" t="s">
        <v>5500</v>
      </c>
      <c r="E1315" s="8" t="s">
        <v>5549</v>
      </c>
      <c r="F1315" s="7" t="s">
        <v>5567</v>
      </c>
      <c r="G1315" s="8" t="s">
        <v>5592</v>
      </c>
      <c r="H1315" s="7" t="s">
        <v>38</v>
      </c>
      <c r="I1315" s="8" t="s">
        <v>5593</v>
      </c>
      <c r="J1315" s="26">
        <v>44986</v>
      </c>
      <c r="K1315" s="26">
        <v>45261</v>
      </c>
      <c r="L1315" s="7" t="s">
        <v>5594</v>
      </c>
      <c r="M1315" s="8" t="s">
        <v>682</v>
      </c>
      <c r="N1315" s="8">
        <v>18</v>
      </c>
      <c r="O1315" s="8">
        <v>15</v>
      </c>
      <c r="P1315" s="8">
        <v>3</v>
      </c>
      <c r="Q1315" s="8">
        <v>1</v>
      </c>
      <c r="R1315" s="8">
        <v>150</v>
      </c>
      <c r="S1315" s="8">
        <v>550</v>
      </c>
      <c r="T1315" s="8">
        <v>1</v>
      </c>
      <c r="U1315" s="8">
        <v>15</v>
      </c>
      <c r="V1315" s="8">
        <v>41</v>
      </c>
      <c r="W1315" s="8" t="s">
        <v>157</v>
      </c>
      <c r="X1315" s="7" t="s">
        <v>1796</v>
      </c>
      <c r="Y1315" s="8"/>
    </row>
    <row r="1316" ht="85.5" spans="1:25">
      <c r="A1316" s="5">
        <v>1311</v>
      </c>
      <c r="B1316" s="8" t="s">
        <v>32</v>
      </c>
      <c r="C1316" s="8" t="s">
        <v>33</v>
      </c>
      <c r="D1316" s="70" t="s">
        <v>5469</v>
      </c>
      <c r="E1316" s="8" t="s">
        <v>5549</v>
      </c>
      <c r="F1316" s="8" t="s">
        <v>5595</v>
      </c>
      <c r="G1316" s="70" t="s">
        <v>5596</v>
      </c>
      <c r="H1316" s="70" t="s">
        <v>38</v>
      </c>
      <c r="I1316" s="23" t="s">
        <v>5597</v>
      </c>
      <c r="J1316" s="31">
        <v>45139</v>
      </c>
      <c r="K1316" s="31">
        <v>45231</v>
      </c>
      <c r="L1316" s="72" t="s">
        <v>5598</v>
      </c>
      <c r="M1316" s="73" t="s">
        <v>5599</v>
      </c>
      <c r="N1316" s="8">
        <v>220</v>
      </c>
      <c r="O1316" s="8">
        <v>180</v>
      </c>
      <c r="P1316" s="8">
        <v>40</v>
      </c>
      <c r="Q1316" s="8">
        <v>1</v>
      </c>
      <c r="R1316" s="8">
        <v>80</v>
      </c>
      <c r="S1316" s="8">
        <v>380</v>
      </c>
      <c r="T1316" s="8">
        <v>1</v>
      </c>
      <c r="U1316" s="5">
        <v>76</v>
      </c>
      <c r="V1316" s="8">
        <v>246</v>
      </c>
      <c r="W1316" s="75" t="s">
        <v>5475</v>
      </c>
      <c r="X1316" s="70" t="s">
        <v>5476</v>
      </c>
      <c r="Y1316" s="73"/>
    </row>
    <row r="1317" ht="71.25" spans="1:25">
      <c r="A1317" s="5">
        <v>1312</v>
      </c>
      <c r="B1317" s="8" t="s">
        <v>32</v>
      </c>
      <c r="C1317" s="8" t="s">
        <v>33</v>
      </c>
      <c r="D1317" s="8" t="s">
        <v>5477</v>
      </c>
      <c r="E1317" s="8" t="s">
        <v>5549</v>
      </c>
      <c r="F1317" s="8" t="s">
        <v>5595</v>
      </c>
      <c r="G1317" s="8" t="s">
        <v>5600</v>
      </c>
      <c r="H1317" s="9" t="s">
        <v>79</v>
      </c>
      <c r="I1317" s="23" t="s">
        <v>5601</v>
      </c>
      <c r="J1317" s="31">
        <v>45170</v>
      </c>
      <c r="K1317" s="31">
        <v>45231</v>
      </c>
      <c r="L1317" s="72" t="s">
        <v>5602</v>
      </c>
      <c r="M1317" s="8" t="s">
        <v>5599</v>
      </c>
      <c r="N1317" s="11">
        <v>100</v>
      </c>
      <c r="O1317" s="11">
        <v>50</v>
      </c>
      <c r="P1317" s="11">
        <v>50</v>
      </c>
      <c r="Q1317" s="8">
        <v>1</v>
      </c>
      <c r="R1317" s="8">
        <v>70</v>
      </c>
      <c r="S1317" s="8">
        <v>350</v>
      </c>
      <c r="T1317" s="8">
        <v>1</v>
      </c>
      <c r="U1317" s="8">
        <v>76</v>
      </c>
      <c r="V1317" s="8">
        <v>246</v>
      </c>
      <c r="W1317" s="75" t="s">
        <v>5482</v>
      </c>
      <c r="X1317" s="70" t="s">
        <v>5476</v>
      </c>
      <c r="Y1317" s="8"/>
    </row>
    <row r="1318" ht="85.5" spans="1:25">
      <c r="A1318" s="5">
        <v>1313</v>
      </c>
      <c r="B1318" s="8" t="s">
        <v>32</v>
      </c>
      <c r="C1318" s="8" t="s">
        <v>33</v>
      </c>
      <c r="D1318" s="7" t="s">
        <v>5483</v>
      </c>
      <c r="E1318" s="8" t="s">
        <v>5549</v>
      </c>
      <c r="F1318" s="8" t="s">
        <v>5595</v>
      </c>
      <c r="G1318" s="7" t="s">
        <v>5603</v>
      </c>
      <c r="H1318" s="9" t="s">
        <v>79</v>
      </c>
      <c r="I1318" s="70" t="s">
        <v>5604</v>
      </c>
      <c r="J1318" s="31">
        <v>45201</v>
      </c>
      <c r="K1318" s="31">
        <v>45231</v>
      </c>
      <c r="L1318" s="72" t="s">
        <v>5602</v>
      </c>
      <c r="M1318" s="8" t="s">
        <v>5605</v>
      </c>
      <c r="N1318" s="8">
        <v>80</v>
      </c>
      <c r="O1318" s="8">
        <v>10</v>
      </c>
      <c r="P1318" s="8">
        <v>70</v>
      </c>
      <c r="Q1318" s="8">
        <v>1</v>
      </c>
      <c r="R1318" s="8">
        <v>31</v>
      </c>
      <c r="S1318" s="8">
        <v>250</v>
      </c>
      <c r="T1318" s="8">
        <v>1</v>
      </c>
      <c r="U1318" s="8">
        <v>76</v>
      </c>
      <c r="V1318" s="8">
        <v>246</v>
      </c>
      <c r="W1318" s="75" t="s">
        <v>5487</v>
      </c>
      <c r="X1318" s="73" t="s">
        <v>5526</v>
      </c>
      <c r="Y1318" s="8"/>
    </row>
    <row r="1319" ht="57" spans="1:25">
      <c r="A1319" s="5">
        <v>1314</v>
      </c>
      <c r="B1319" s="8" t="s">
        <v>32</v>
      </c>
      <c r="C1319" s="8" t="s">
        <v>33</v>
      </c>
      <c r="D1319" s="7" t="s">
        <v>5483</v>
      </c>
      <c r="E1319" s="8" t="s">
        <v>5549</v>
      </c>
      <c r="F1319" s="8" t="s">
        <v>5595</v>
      </c>
      <c r="G1319" s="7" t="s">
        <v>5603</v>
      </c>
      <c r="H1319" s="9" t="s">
        <v>79</v>
      </c>
      <c r="I1319" s="70" t="s">
        <v>5606</v>
      </c>
      <c r="J1319" s="31">
        <v>45200</v>
      </c>
      <c r="K1319" s="31">
        <v>45231</v>
      </c>
      <c r="L1319" s="72" t="s">
        <v>5602</v>
      </c>
      <c r="M1319" s="8" t="s">
        <v>5607</v>
      </c>
      <c r="N1319" s="8">
        <v>50</v>
      </c>
      <c r="O1319" s="8">
        <v>30</v>
      </c>
      <c r="P1319" s="8">
        <v>20</v>
      </c>
      <c r="Q1319" s="8">
        <v>1</v>
      </c>
      <c r="R1319" s="8">
        <v>13</v>
      </c>
      <c r="S1319" s="8">
        <v>240</v>
      </c>
      <c r="T1319" s="8">
        <v>1</v>
      </c>
      <c r="U1319" s="8">
        <v>76</v>
      </c>
      <c r="V1319" s="8">
        <v>246</v>
      </c>
      <c r="W1319" s="75" t="s">
        <v>5487</v>
      </c>
      <c r="X1319" s="70" t="s">
        <v>5493</v>
      </c>
      <c r="Y1319" s="8"/>
    </row>
    <row r="1320" ht="57" spans="1:25">
      <c r="A1320" s="5">
        <v>1315</v>
      </c>
      <c r="B1320" s="8" t="s">
        <v>44</v>
      </c>
      <c r="C1320" s="8" t="s">
        <v>45</v>
      </c>
      <c r="D1320" s="8" t="s">
        <v>5608</v>
      </c>
      <c r="E1320" s="8" t="s">
        <v>5549</v>
      </c>
      <c r="F1320" s="8" t="s">
        <v>5595</v>
      </c>
      <c r="G1320" s="8" t="s">
        <v>5609</v>
      </c>
      <c r="H1320" s="8" t="s">
        <v>38</v>
      </c>
      <c r="I1320" s="8" t="s">
        <v>5610</v>
      </c>
      <c r="J1320" s="31">
        <v>44927</v>
      </c>
      <c r="K1320" s="31">
        <v>44986</v>
      </c>
      <c r="L1320" s="8" t="s">
        <v>5611</v>
      </c>
      <c r="M1320" s="8" t="s">
        <v>5612</v>
      </c>
      <c r="N1320" s="8">
        <v>85</v>
      </c>
      <c r="O1320" s="8">
        <v>20</v>
      </c>
      <c r="P1320" s="8">
        <v>65</v>
      </c>
      <c r="Q1320" s="8">
        <v>1</v>
      </c>
      <c r="R1320" s="8">
        <v>538</v>
      </c>
      <c r="S1320" s="8">
        <v>2058</v>
      </c>
      <c r="T1320" s="8">
        <v>1</v>
      </c>
      <c r="U1320" s="8">
        <v>76</v>
      </c>
      <c r="V1320" s="8">
        <v>246</v>
      </c>
      <c r="W1320" s="8" t="s">
        <v>157</v>
      </c>
      <c r="X1320" s="8" t="s">
        <v>5493</v>
      </c>
      <c r="Y1320" s="8"/>
    </row>
    <row r="1321" ht="42.75" spans="1:25">
      <c r="A1321" s="5">
        <v>1316</v>
      </c>
      <c r="B1321" s="8" t="s">
        <v>44</v>
      </c>
      <c r="C1321" s="8" t="s">
        <v>45</v>
      </c>
      <c r="D1321" s="8" t="s">
        <v>5488</v>
      </c>
      <c r="E1321" s="8" t="s">
        <v>5549</v>
      </c>
      <c r="F1321" s="8" t="s">
        <v>5595</v>
      </c>
      <c r="G1321" s="8" t="s">
        <v>5613</v>
      </c>
      <c r="H1321" s="8" t="s">
        <v>38</v>
      </c>
      <c r="I1321" s="8" t="s">
        <v>5614</v>
      </c>
      <c r="J1321" s="31">
        <v>45017</v>
      </c>
      <c r="K1321" s="31">
        <v>45170</v>
      </c>
      <c r="L1321" s="8" t="s">
        <v>5615</v>
      </c>
      <c r="M1321" s="8" t="s">
        <v>5546</v>
      </c>
      <c r="N1321" s="8">
        <v>15</v>
      </c>
      <c r="O1321" s="8">
        <v>10</v>
      </c>
      <c r="P1321" s="8">
        <v>5</v>
      </c>
      <c r="Q1321" s="8">
        <v>1</v>
      </c>
      <c r="R1321" s="8">
        <v>538</v>
      </c>
      <c r="S1321" s="8">
        <v>2058</v>
      </c>
      <c r="T1321" s="8">
        <v>1</v>
      </c>
      <c r="U1321" s="8">
        <v>76</v>
      </c>
      <c r="V1321" s="8">
        <v>246</v>
      </c>
      <c r="W1321" s="8" t="s">
        <v>157</v>
      </c>
      <c r="X1321" s="8" t="s">
        <v>5493</v>
      </c>
      <c r="Y1321" s="8"/>
    </row>
    <row r="1322" ht="42.75" spans="1:25">
      <c r="A1322" s="5">
        <v>1317</v>
      </c>
      <c r="B1322" s="8" t="s">
        <v>5512</v>
      </c>
      <c r="C1322" s="8" t="s">
        <v>4587</v>
      </c>
      <c r="D1322" s="8" t="s">
        <v>4588</v>
      </c>
      <c r="E1322" s="8" t="s">
        <v>5549</v>
      </c>
      <c r="F1322" s="8" t="s">
        <v>5595</v>
      </c>
      <c r="G1322" s="8" t="s">
        <v>5616</v>
      </c>
      <c r="H1322" s="8" t="s">
        <v>38</v>
      </c>
      <c r="I1322" s="8" t="s">
        <v>5614</v>
      </c>
      <c r="J1322" s="31">
        <v>44927</v>
      </c>
      <c r="K1322" s="31">
        <v>45261</v>
      </c>
      <c r="L1322" s="8" t="s">
        <v>5514</v>
      </c>
      <c r="M1322" s="8" t="s">
        <v>5614</v>
      </c>
      <c r="N1322" s="8">
        <v>10</v>
      </c>
      <c r="O1322" s="8">
        <v>5</v>
      </c>
      <c r="P1322" s="8">
        <v>5</v>
      </c>
      <c r="Q1322" s="8">
        <v>1</v>
      </c>
      <c r="R1322" s="8">
        <v>538</v>
      </c>
      <c r="S1322" s="8">
        <v>2058</v>
      </c>
      <c r="T1322" s="8">
        <v>1</v>
      </c>
      <c r="U1322" s="8">
        <v>76</v>
      </c>
      <c r="V1322" s="8">
        <v>246</v>
      </c>
      <c r="W1322" s="8" t="s">
        <v>157</v>
      </c>
      <c r="X1322" s="8" t="s">
        <v>5493</v>
      </c>
      <c r="Y1322" s="8"/>
    </row>
    <row r="1323" ht="57" spans="1:25">
      <c r="A1323" s="5">
        <v>1318</v>
      </c>
      <c r="B1323" s="9" t="s">
        <v>32</v>
      </c>
      <c r="C1323" s="9" t="s">
        <v>33</v>
      </c>
      <c r="D1323" s="15" t="s">
        <v>5617</v>
      </c>
      <c r="E1323" s="9" t="s">
        <v>5549</v>
      </c>
      <c r="F1323" s="15" t="s">
        <v>5618</v>
      </c>
      <c r="G1323" s="15" t="s">
        <v>5617</v>
      </c>
      <c r="H1323" s="15" t="s">
        <v>38</v>
      </c>
      <c r="I1323" s="15" t="s">
        <v>3718</v>
      </c>
      <c r="J1323" s="15">
        <v>2023.2</v>
      </c>
      <c r="K1323" s="15">
        <v>2023.12</v>
      </c>
      <c r="L1323" s="15" t="s">
        <v>5619</v>
      </c>
      <c r="M1323" s="15" t="s">
        <v>5620</v>
      </c>
      <c r="N1323" s="15">
        <v>50</v>
      </c>
      <c r="O1323" s="15">
        <v>40</v>
      </c>
      <c r="P1323" s="15">
        <v>10</v>
      </c>
      <c r="Q1323" s="15">
        <v>1</v>
      </c>
      <c r="R1323" s="15">
        <v>210</v>
      </c>
      <c r="S1323" s="15">
        <v>800</v>
      </c>
      <c r="T1323" s="15">
        <v>1</v>
      </c>
      <c r="U1323" s="15">
        <v>21</v>
      </c>
      <c r="V1323" s="15">
        <v>80</v>
      </c>
      <c r="W1323" s="15" t="s">
        <v>5621</v>
      </c>
      <c r="X1323" s="15" t="s">
        <v>5622</v>
      </c>
      <c r="Y1323" s="73"/>
    </row>
    <row r="1324" ht="57" spans="1:25">
      <c r="A1324" s="5">
        <v>1319</v>
      </c>
      <c r="B1324" s="9" t="s">
        <v>32</v>
      </c>
      <c r="C1324" s="9" t="s">
        <v>33</v>
      </c>
      <c r="D1324" s="15" t="s">
        <v>5623</v>
      </c>
      <c r="E1324" s="9" t="s">
        <v>5549</v>
      </c>
      <c r="F1324" s="15" t="s">
        <v>5618</v>
      </c>
      <c r="G1324" s="15" t="s">
        <v>5623</v>
      </c>
      <c r="H1324" s="15" t="s">
        <v>38</v>
      </c>
      <c r="I1324" s="15" t="s">
        <v>5624</v>
      </c>
      <c r="J1324" s="15">
        <v>2023.3</v>
      </c>
      <c r="K1324" s="15">
        <v>2023.12</v>
      </c>
      <c r="L1324" s="15" t="s">
        <v>5625</v>
      </c>
      <c r="M1324" s="15" t="s">
        <v>5626</v>
      </c>
      <c r="N1324" s="15">
        <v>35</v>
      </c>
      <c r="O1324" s="15">
        <v>20</v>
      </c>
      <c r="P1324" s="15">
        <v>15</v>
      </c>
      <c r="Q1324" s="15">
        <v>1</v>
      </c>
      <c r="R1324" s="15">
        <v>102</v>
      </c>
      <c r="S1324" s="15">
        <v>385</v>
      </c>
      <c r="T1324" s="15">
        <v>1</v>
      </c>
      <c r="U1324" s="15">
        <v>9</v>
      </c>
      <c r="V1324" s="15">
        <v>31</v>
      </c>
      <c r="W1324" s="20" t="s">
        <v>5627</v>
      </c>
      <c r="X1324" s="15" t="s">
        <v>5622</v>
      </c>
      <c r="Y1324" s="8"/>
    </row>
    <row r="1325" ht="28.5" spans="1:25">
      <c r="A1325" s="5">
        <v>1320</v>
      </c>
      <c r="B1325" s="9" t="s">
        <v>32</v>
      </c>
      <c r="C1325" s="9" t="s">
        <v>33</v>
      </c>
      <c r="D1325" s="15" t="s">
        <v>5628</v>
      </c>
      <c r="E1325" s="9" t="s">
        <v>5549</v>
      </c>
      <c r="F1325" s="15" t="s">
        <v>5618</v>
      </c>
      <c r="G1325" s="15" t="s">
        <v>5629</v>
      </c>
      <c r="H1325" s="15" t="s">
        <v>38</v>
      </c>
      <c r="I1325" s="74" t="s">
        <v>5630</v>
      </c>
      <c r="J1325" s="15">
        <v>2023.2</v>
      </c>
      <c r="K1325" s="15">
        <v>2023.12</v>
      </c>
      <c r="L1325" s="15" t="s">
        <v>5625</v>
      </c>
      <c r="M1325" s="9" t="s">
        <v>686</v>
      </c>
      <c r="N1325" s="9">
        <v>80</v>
      </c>
      <c r="O1325" s="9">
        <v>75</v>
      </c>
      <c r="P1325" s="9">
        <v>5</v>
      </c>
      <c r="Q1325" s="9">
        <v>1</v>
      </c>
      <c r="R1325" s="9">
        <v>420</v>
      </c>
      <c r="S1325" s="9">
        <v>2058</v>
      </c>
      <c r="T1325" s="9">
        <v>1</v>
      </c>
      <c r="U1325" s="9">
        <v>64</v>
      </c>
      <c r="V1325" s="9">
        <v>204</v>
      </c>
      <c r="W1325" s="76" t="s">
        <v>5631</v>
      </c>
      <c r="X1325" s="15" t="s">
        <v>5622</v>
      </c>
      <c r="Y1325" s="8"/>
    </row>
    <row r="1326" ht="42.75" spans="1:25">
      <c r="A1326" s="5">
        <v>1321</v>
      </c>
      <c r="B1326" s="9" t="s">
        <v>32</v>
      </c>
      <c r="C1326" s="9" t="s">
        <v>33</v>
      </c>
      <c r="D1326" s="9" t="s">
        <v>5632</v>
      </c>
      <c r="E1326" s="9" t="s">
        <v>5549</v>
      </c>
      <c r="F1326" s="15" t="s">
        <v>5618</v>
      </c>
      <c r="G1326" s="9" t="s">
        <v>5633</v>
      </c>
      <c r="H1326" s="15" t="s">
        <v>38</v>
      </c>
      <c r="I1326" s="9" t="s">
        <v>5634</v>
      </c>
      <c r="J1326" s="15">
        <v>2023.3</v>
      </c>
      <c r="K1326" s="15">
        <v>2023.12</v>
      </c>
      <c r="L1326" s="15" t="s">
        <v>5625</v>
      </c>
      <c r="M1326" s="9" t="s">
        <v>1330</v>
      </c>
      <c r="N1326" s="9">
        <v>10</v>
      </c>
      <c r="O1326" s="9">
        <v>8</v>
      </c>
      <c r="P1326" s="9">
        <v>2</v>
      </c>
      <c r="Q1326" s="9">
        <v>1</v>
      </c>
      <c r="R1326" s="9">
        <v>100</v>
      </c>
      <c r="S1326" s="9">
        <v>400</v>
      </c>
      <c r="T1326" s="9">
        <v>1</v>
      </c>
      <c r="U1326" s="9">
        <v>10</v>
      </c>
      <c r="V1326" s="9">
        <v>40</v>
      </c>
      <c r="W1326" s="76" t="s">
        <v>5631</v>
      </c>
      <c r="X1326" s="15" t="s">
        <v>5622</v>
      </c>
      <c r="Y1326" s="8"/>
    </row>
    <row r="1327" ht="42.75" spans="1:25">
      <c r="A1327" s="5">
        <v>1322</v>
      </c>
      <c r="B1327" s="9" t="s">
        <v>32</v>
      </c>
      <c r="C1327" s="9" t="s">
        <v>33</v>
      </c>
      <c r="D1327" s="9" t="s">
        <v>5635</v>
      </c>
      <c r="E1327" s="9" t="s">
        <v>5549</v>
      </c>
      <c r="F1327" s="15" t="s">
        <v>5618</v>
      </c>
      <c r="G1327" s="9" t="s">
        <v>5636</v>
      </c>
      <c r="H1327" s="15" t="s">
        <v>38</v>
      </c>
      <c r="I1327" s="9" t="s">
        <v>5637</v>
      </c>
      <c r="J1327" s="15">
        <v>2023.3</v>
      </c>
      <c r="K1327" s="15">
        <v>2023.12</v>
      </c>
      <c r="L1327" s="15" t="s">
        <v>5619</v>
      </c>
      <c r="M1327" s="9" t="s">
        <v>5638</v>
      </c>
      <c r="N1327" s="9">
        <v>30</v>
      </c>
      <c r="O1327" s="9">
        <v>25</v>
      </c>
      <c r="P1327" s="9">
        <v>5</v>
      </c>
      <c r="Q1327" s="9">
        <v>1</v>
      </c>
      <c r="R1327" s="9">
        <v>185</v>
      </c>
      <c r="S1327" s="9">
        <v>390</v>
      </c>
      <c r="T1327" s="9">
        <v>1</v>
      </c>
      <c r="U1327" s="9">
        <v>12</v>
      </c>
      <c r="V1327" s="9">
        <v>53</v>
      </c>
      <c r="W1327" s="76" t="s">
        <v>5639</v>
      </c>
      <c r="X1327" s="15" t="s">
        <v>5622</v>
      </c>
      <c r="Y1327" s="8"/>
    </row>
    <row r="1328" ht="85.5" spans="1:25">
      <c r="A1328" s="5">
        <v>1323</v>
      </c>
      <c r="B1328" s="9" t="s">
        <v>44</v>
      </c>
      <c r="C1328" s="9" t="s">
        <v>45</v>
      </c>
      <c r="D1328" s="9" t="s">
        <v>5640</v>
      </c>
      <c r="E1328" s="9" t="s">
        <v>5549</v>
      </c>
      <c r="F1328" s="15" t="s">
        <v>5618</v>
      </c>
      <c r="G1328" s="9" t="s">
        <v>5641</v>
      </c>
      <c r="H1328" s="15" t="s">
        <v>38</v>
      </c>
      <c r="I1328" s="9" t="s">
        <v>5642</v>
      </c>
      <c r="J1328" s="15">
        <v>2023.3</v>
      </c>
      <c r="K1328" s="15">
        <v>2023.12</v>
      </c>
      <c r="L1328" s="9" t="s">
        <v>5643</v>
      </c>
      <c r="M1328" s="9" t="s">
        <v>5644</v>
      </c>
      <c r="N1328" s="9">
        <v>100</v>
      </c>
      <c r="O1328" s="9">
        <v>60</v>
      </c>
      <c r="P1328" s="9">
        <v>40</v>
      </c>
      <c r="Q1328" s="9">
        <v>1</v>
      </c>
      <c r="R1328" s="9">
        <v>746</v>
      </c>
      <c r="S1328" s="9">
        <v>2886</v>
      </c>
      <c r="T1328" s="9">
        <v>1</v>
      </c>
      <c r="U1328" s="9">
        <v>64</v>
      </c>
      <c r="V1328" s="9">
        <v>204</v>
      </c>
      <c r="W1328" s="76" t="s">
        <v>5645</v>
      </c>
      <c r="X1328" s="15" t="s">
        <v>5622</v>
      </c>
      <c r="Y1328" s="8"/>
    </row>
    <row r="1329" ht="42.75" spans="1:25">
      <c r="A1329" s="5">
        <v>1324</v>
      </c>
      <c r="B1329" s="9" t="s">
        <v>44</v>
      </c>
      <c r="C1329" s="9" t="s">
        <v>45</v>
      </c>
      <c r="D1329" s="8" t="s">
        <v>5540</v>
      </c>
      <c r="E1329" s="9" t="s">
        <v>5549</v>
      </c>
      <c r="F1329" s="15" t="s">
        <v>5618</v>
      </c>
      <c r="G1329" s="8" t="s">
        <v>5646</v>
      </c>
      <c r="H1329" s="15" t="s">
        <v>38</v>
      </c>
      <c r="I1329" s="9" t="s">
        <v>2031</v>
      </c>
      <c r="J1329" s="15">
        <v>2023.3</v>
      </c>
      <c r="K1329" s="15">
        <v>2023.12</v>
      </c>
      <c r="L1329" s="9" t="s">
        <v>5647</v>
      </c>
      <c r="M1329" s="9" t="s">
        <v>5648</v>
      </c>
      <c r="N1329" s="9">
        <v>10</v>
      </c>
      <c r="O1329" s="9">
        <v>8</v>
      </c>
      <c r="P1329" s="9">
        <v>2</v>
      </c>
      <c r="Q1329" s="9">
        <v>1</v>
      </c>
      <c r="R1329" s="8">
        <v>746</v>
      </c>
      <c r="S1329" s="8">
        <v>2886</v>
      </c>
      <c r="T1329" s="9">
        <v>1</v>
      </c>
      <c r="U1329" s="9">
        <v>64</v>
      </c>
      <c r="V1329" s="9">
        <v>204</v>
      </c>
      <c r="W1329" s="76" t="s">
        <v>5645</v>
      </c>
      <c r="X1329" s="15" t="s">
        <v>5622</v>
      </c>
      <c r="Y1329" s="8"/>
    </row>
    <row r="1330" ht="42.75" spans="1:25">
      <c r="A1330" s="5">
        <v>1325</v>
      </c>
      <c r="B1330" s="9" t="s">
        <v>32</v>
      </c>
      <c r="C1330" s="9" t="s">
        <v>33</v>
      </c>
      <c r="D1330" s="70" t="s">
        <v>5469</v>
      </c>
      <c r="E1330" s="8" t="s">
        <v>5549</v>
      </c>
      <c r="F1330" s="8" t="s">
        <v>5649</v>
      </c>
      <c r="G1330" s="70" t="s">
        <v>5650</v>
      </c>
      <c r="H1330" s="70" t="s">
        <v>38</v>
      </c>
      <c r="I1330" s="23" t="s">
        <v>5651</v>
      </c>
      <c r="J1330" s="31">
        <v>45139</v>
      </c>
      <c r="K1330" s="31">
        <v>45231</v>
      </c>
      <c r="L1330" s="72" t="s">
        <v>5652</v>
      </c>
      <c r="M1330" s="73" t="s">
        <v>862</v>
      </c>
      <c r="N1330" s="8">
        <v>80</v>
      </c>
      <c r="O1330" s="8">
        <v>30</v>
      </c>
      <c r="P1330" s="8">
        <v>50</v>
      </c>
      <c r="Q1330" s="8">
        <v>1</v>
      </c>
      <c r="R1330" s="8">
        <v>139</v>
      </c>
      <c r="S1330" s="8">
        <v>508</v>
      </c>
      <c r="T1330" s="8">
        <v>1</v>
      </c>
      <c r="U1330" s="5">
        <v>20</v>
      </c>
      <c r="V1330" s="8">
        <v>55</v>
      </c>
      <c r="W1330" s="75" t="s">
        <v>5475</v>
      </c>
      <c r="X1330" s="70" t="s">
        <v>5476</v>
      </c>
      <c r="Y1330" s="8"/>
    </row>
    <row r="1331" ht="71.25" spans="1:25">
      <c r="A1331" s="5">
        <v>1326</v>
      </c>
      <c r="B1331" s="9" t="s">
        <v>32</v>
      </c>
      <c r="C1331" s="9" t="s">
        <v>33</v>
      </c>
      <c r="D1331" s="8" t="s">
        <v>5477</v>
      </c>
      <c r="E1331" s="8" t="s">
        <v>5549</v>
      </c>
      <c r="F1331" s="8" t="s">
        <v>5649</v>
      </c>
      <c r="G1331" s="8" t="s">
        <v>5653</v>
      </c>
      <c r="H1331" s="9" t="s">
        <v>79</v>
      </c>
      <c r="I1331" s="23" t="s">
        <v>5654</v>
      </c>
      <c r="J1331" s="31">
        <v>45170</v>
      </c>
      <c r="K1331" s="31">
        <v>45231</v>
      </c>
      <c r="L1331" s="72" t="s">
        <v>5655</v>
      </c>
      <c r="M1331" s="8" t="s">
        <v>5522</v>
      </c>
      <c r="N1331" s="11">
        <v>100</v>
      </c>
      <c r="O1331" s="11">
        <v>50</v>
      </c>
      <c r="P1331" s="11">
        <v>50</v>
      </c>
      <c r="Q1331" s="8">
        <v>1</v>
      </c>
      <c r="R1331" s="8">
        <v>200</v>
      </c>
      <c r="S1331" s="8">
        <v>721</v>
      </c>
      <c r="T1331" s="8">
        <v>1</v>
      </c>
      <c r="U1331" s="8">
        <v>16</v>
      </c>
      <c r="V1331" s="8">
        <v>49</v>
      </c>
      <c r="W1331" s="75" t="s">
        <v>5482</v>
      </c>
      <c r="X1331" s="70" t="s">
        <v>5476</v>
      </c>
      <c r="Y1331" s="8"/>
    </row>
    <row r="1332" ht="85.5" spans="1:25">
      <c r="A1332" s="5">
        <v>1327</v>
      </c>
      <c r="B1332" s="9" t="s">
        <v>32</v>
      </c>
      <c r="C1332" s="9" t="s">
        <v>33</v>
      </c>
      <c r="D1332" s="7" t="s">
        <v>5483</v>
      </c>
      <c r="E1332" s="8" t="s">
        <v>5549</v>
      </c>
      <c r="F1332" s="8" t="s">
        <v>5649</v>
      </c>
      <c r="G1332" s="7" t="s">
        <v>5656</v>
      </c>
      <c r="H1332" s="9" t="s">
        <v>79</v>
      </c>
      <c r="I1332" s="70" t="s">
        <v>5657</v>
      </c>
      <c r="J1332" s="31">
        <v>45170</v>
      </c>
      <c r="K1332" s="31">
        <v>45231</v>
      </c>
      <c r="L1332" s="72" t="s">
        <v>5655</v>
      </c>
      <c r="M1332" s="8" t="s">
        <v>5658</v>
      </c>
      <c r="N1332" s="8">
        <v>80</v>
      </c>
      <c r="O1332" s="8">
        <v>30</v>
      </c>
      <c r="P1332" s="8">
        <v>50</v>
      </c>
      <c r="Q1332" s="8">
        <v>1</v>
      </c>
      <c r="R1332" s="8">
        <v>211</v>
      </c>
      <c r="S1332" s="8">
        <v>800</v>
      </c>
      <c r="T1332" s="8">
        <v>1</v>
      </c>
      <c r="U1332" s="8">
        <v>19</v>
      </c>
      <c r="V1332" s="8">
        <v>65</v>
      </c>
      <c r="W1332" s="75" t="s">
        <v>5487</v>
      </c>
      <c r="X1332" s="73" t="s">
        <v>5526</v>
      </c>
      <c r="Y1332" s="8"/>
    </row>
    <row r="1333" ht="42.75" spans="1:25">
      <c r="A1333" s="5">
        <v>1328</v>
      </c>
      <c r="B1333" s="9" t="s">
        <v>44</v>
      </c>
      <c r="C1333" s="9" t="s">
        <v>45</v>
      </c>
      <c r="D1333" s="8" t="s">
        <v>5540</v>
      </c>
      <c r="E1333" s="8" t="s">
        <v>5549</v>
      </c>
      <c r="F1333" s="8" t="s">
        <v>5649</v>
      </c>
      <c r="G1333" s="8" t="s">
        <v>5659</v>
      </c>
      <c r="H1333" s="8" t="s">
        <v>38</v>
      </c>
      <c r="I1333" s="8" t="s">
        <v>5660</v>
      </c>
      <c r="J1333" s="31">
        <v>44927</v>
      </c>
      <c r="K1333" s="31">
        <v>44986</v>
      </c>
      <c r="L1333" s="8" t="s">
        <v>5661</v>
      </c>
      <c r="M1333" s="8" t="s">
        <v>5544</v>
      </c>
      <c r="N1333" s="8">
        <v>80</v>
      </c>
      <c r="O1333" s="8">
        <v>40</v>
      </c>
      <c r="P1333" s="8">
        <v>40</v>
      </c>
      <c r="Q1333" s="8">
        <v>1</v>
      </c>
      <c r="R1333" s="8">
        <v>524</v>
      </c>
      <c r="S1333" s="8">
        <v>1807</v>
      </c>
      <c r="T1333" s="8">
        <v>1</v>
      </c>
      <c r="U1333" s="8">
        <v>56</v>
      </c>
      <c r="V1333" s="8">
        <v>280</v>
      </c>
      <c r="W1333" s="8" t="s">
        <v>157</v>
      </c>
      <c r="X1333" s="8" t="s">
        <v>5493</v>
      </c>
      <c r="Y1333" s="8"/>
    </row>
    <row r="1334" ht="42.75" spans="1:25">
      <c r="A1334" s="5">
        <v>1329</v>
      </c>
      <c r="B1334" s="9" t="s">
        <v>44</v>
      </c>
      <c r="C1334" s="9" t="s">
        <v>45</v>
      </c>
      <c r="D1334" s="8" t="s">
        <v>5488</v>
      </c>
      <c r="E1334" s="8" t="s">
        <v>5549</v>
      </c>
      <c r="F1334" s="8" t="s">
        <v>5649</v>
      </c>
      <c r="G1334" s="8" t="s">
        <v>5662</v>
      </c>
      <c r="H1334" s="8" t="s">
        <v>38</v>
      </c>
      <c r="I1334" s="8" t="s">
        <v>5660</v>
      </c>
      <c r="J1334" s="31">
        <v>45017</v>
      </c>
      <c r="K1334" s="31">
        <v>45170</v>
      </c>
      <c r="L1334" s="8" t="s">
        <v>5661</v>
      </c>
      <c r="M1334" s="8" t="s">
        <v>5546</v>
      </c>
      <c r="N1334" s="8">
        <v>15</v>
      </c>
      <c r="O1334" s="8">
        <v>10</v>
      </c>
      <c r="P1334" s="8"/>
      <c r="Q1334" s="8">
        <v>1</v>
      </c>
      <c r="R1334" s="8">
        <v>524</v>
      </c>
      <c r="S1334" s="8">
        <v>1807</v>
      </c>
      <c r="T1334" s="8">
        <v>1</v>
      </c>
      <c r="U1334" s="8">
        <v>56</v>
      </c>
      <c r="V1334" s="8">
        <v>280</v>
      </c>
      <c r="W1334" s="8" t="s">
        <v>157</v>
      </c>
      <c r="X1334" s="8" t="s">
        <v>5493</v>
      </c>
      <c r="Y1334" s="8"/>
    </row>
    <row r="1335" ht="42.75" spans="1:25">
      <c r="A1335" s="5">
        <v>1330</v>
      </c>
      <c r="B1335" s="8" t="s">
        <v>5512</v>
      </c>
      <c r="C1335" s="8" t="s">
        <v>4587</v>
      </c>
      <c r="D1335" s="8" t="s">
        <v>4588</v>
      </c>
      <c r="E1335" s="8" t="s">
        <v>5549</v>
      </c>
      <c r="F1335" s="8" t="s">
        <v>5649</v>
      </c>
      <c r="G1335" s="8" t="s">
        <v>5663</v>
      </c>
      <c r="H1335" s="8" t="s">
        <v>38</v>
      </c>
      <c r="I1335" s="8" t="s">
        <v>5664</v>
      </c>
      <c r="J1335" s="31">
        <v>44927</v>
      </c>
      <c r="K1335" s="31">
        <v>45261</v>
      </c>
      <c r="L1335" s="8" t="s">
        <v>5514</v>
      </c>
      <c r="M1335" s="8" t="s">
        <v>5664</v>
      </c>
      <c r="N1335" s="8">
        <v>10</v>
      </c>
      <c r="O1335" s="8">
        <v>5</v>
      </c>
      <c r="P1335" s="8"/>
      <c r="Q1335" s="8">
        <v>1</v>
      </c>
      <c r="R1335" s="8">
        <v>557</v>
      </c>
      <c r="S1335" s="8">
        <v>2087</v>
      </c>
      <c r="T1335" s="8">
        <v>1</v>
      </c>
      <c r="U1335" s="8">
        <v>55</v>
      </c>
      <c r="V1335" s="8">
        <v>204</v>
      </c>
      <c r="W1335" s="8" t="s">
        <v>157</v>
      </c>
      <c r="X1335" s="8" t="s">
        <v>5493</v>
      </c>
      <c r="Y1335" s="8"/>
    </row>
    <row r="1336" ht="42.75" spans="1:25">
      <c r="A1336" s="5">
        <v>1331</v>
      </c>
      <c r="B1336" s="9" t="s">
        <v>44</v>
      </c>
      <c r="C1336" s="9" t="s">
        <v>45</v>
      </c>
      <c r="D1336" s="70" t="s">
        <v>5665</v>
      </c>
      <c r="E1336" s="8" t="s">
        <v>5549</v>
      </c>
      <c r="F1336" s="8" t="s">
        <v>5666</v>
      </c>
      <c r="G1336" s="70" t="s">
        <v>5667</v>
      </c>
      <c r="H1336" s="70" t="s">
        <v>616</v>
      </c>
      <c r="I1336" s="23" t="s">
        <v>5668</v>
      </c>
      <c r="J1336" s="31">
        <v>45047</v>
      </c>
      <c r="K1336" s="31">
        <v>45108</v>
      </c>
      <c r="L1336" s="72" t="s">
        <v>5669</v>
      </c>
      <c r="M1336" s="73" t="s">
        <v>5670</v>
      </c>
      <c r="N1336" s="8">
        <v>18</v>
      </c>
      <c r="O1336" s="8">
        <v>15</v>
      </c>
      <c r="P1336" s="8">
        <v>3</v>
      </c>
      <c r="Q1336" s="8">
        <v>1</v>
      </c>
      <c r="R1336" s="8">
        <v>517</v>
      </c>
      <c r="S1336" s="8">
        <v>2170</v>
      </c>
      <c r="T1336" s="8">
        <v>1</v>
      </c>
      <c r="U1336" s="5">
        <v>93</v>
      </c>
      <c r="V1336" s="8">
        <v>363</v>
      </c>
      <c r="W1336" s="75" t="s">
        <v>5671</v>
      </c>
      <c r="X1336" s="70" t="s">
        <v>5476</v>
      </c>
      <c r="Y1336" s="73"/>
    </row>
    <row r="1337" ht="42.75" spans="1:25">
      <c r="A1337" s="5">
        <v>1332</v>
      </c>
      <c r="B1337" s="9" t="s">
        <v>44</v>
      </c>
      <c r="C1337" s="9" t="s">
        <v>45</v>
      </c>
      <c r="D1337" s="8" t="s">
        <v>5540</v>
      </c>
      <c r="E1337" s="8" t="s">
        <v>5549</v>
      </c>
      <c r="F1337" s="8" t="s">
        <v>5666</v>
      </c>
      <c r="G1337" s="8" t="s">
        <v>5672</v>
      </c>
      <c r="H1337" s="70" t="s">
        <v>616</v>
      </c>
      <c r="I1337" s="23" t="s">
        <v>5673</v>
      </c>
      <c r="J1337" s="31">
        <v>45078</v>
      </c>
      <c r="K1337" s="31">
        <v>45108</v>
      </c>
      <c r="L1337" s="72" t="s">
        <v>5669</v>
      </c>
      <c r="M1337" s="8" t="s">
        <v>5674</v>
      </c>
      <c r="N1337" s="8">
        <v>15</v>
      </c>
      <c r="O1337" s="8">
        <v>9</v>
      </c>
      <c r="P1337" s="8">
        <v>6</v>
      </c>
      <c r="Q1337" s="8">
        <v>1</v>
      </c>
      <c r="R1337" s="8">
        <v>517</v>
      </c>
      <c r="S1337" s="8">
        <v>2170</v>
      </c>
      <c r="T1337" s="8">
        <v>1</v>
      </c>
      <c r="U1337" s="5">
        <v>93</v>
      </c>
      <c r="V1337" s="8">
        <v>363</v>
      </c>
      <c r="W1337" s="75" t="s">
        <v>5671</v>
      </c>
      <c r="X1337" s="70" t="s">
        <v>5476</v>
      </c>
      <c r="Y1337" s="8"/>
    </row>
    <row r="1338" ht="42.75" spans="1:25">
      <c r="A1338" s="5">
        <v>1333</v>
      </c>
      <c r="B1338" s="9" t="s">
        <v>32</v>
      </c>
      <c r="C1338" s="9" t="s">
        <v>33</v>
      </c>
      <c r="D1338" s="7" t="s">
        <v>5469</v>
      </c>
      <c r="E1338" s="8" t="s">
        <v>5549</v>
      </c>
      <c r="F1338" s="8" t="s">
        <v>5666</v>
      </c>
      <c r="G1338" s="7" t="s">
        <v>5675</v>
      </c>
      <c r="H1338" s="70" t="s">
        <v>38</v>
      </c>
      <c r="I1338" s="70" t="s">
        <v>5676</v>
      </c>
      <c r="J1338" s="31">
        <v>45201</v>
      </c>
      <c r="K1338" s="31">
        <v>45261</v>
      </c>
      <c r="L1338" s="72" t="s">
        <v>5677</v>
      </c>
      <c r="M1338" s="8" t="s">
        <v>5678</v>
      </c>
      <c r="N1338" s="8">
        <v>45</v>
      </c>
      <c r="O1338" s="8">
        <v>20</v>
      </c>
      <c r="P1338" s="8">
        <v>25</v>
      </c>
      <c r="Q1338" s="8">
        <v>1</v>
      </c>
      <c r="R1338" s="8">
        <v>517</v>
      </c>
      <c r="S1338" s="8">
        <v>2170</v>
      </c>
      <c r="T1338" s="8">
        <v>1</v>
      </c>
      <c r="U1338" s="5">
        <v>93</v>
      </c>
      <c r="V1338" s="8">
        <v>363</v>
      </c>
      <c r="W1338" s="75" t="s">
        <v>5679</v>
      </c>
      <c r="X1338" s="73" t="s">
        <v>5493</v>
      </c>
      <c r="Y1338" s="8"/>
    </row>
    <row r="1339" ht="42.75" spans="1:25">
      <c r="A1339" s="5">
        <v>1334</v>
      </c>
      <c r="B1339" s="9" t="s">
        <v>32</v>
      </c>
      <c r="C1339" s="9" t="s">
        <v>33</v>
      </c>
      <c r="D1339" s="7" t="s">
        <v>5469</v>
      </c>
      <c r="E1339" s="8" t="s">
        <v>5549</v>
      </c>
      <c r="F1339" s="8" t="s">
        <v>5666</v>
      </c>
      <c r="G1339" s="7" t="s">
        <v>5675</v>
      </c>
      <c r="H1339" s="70" t="s">
        <v>38</v>
      </c>
      <c r="I1339" s="70" t="s">
        <v>5680</v>
      </c>
      <c r="J1339" s="31">
        <v>45047</v>
      </c>
      <c r="K1339" s="31">
        <v>45078</v>
      </c>
      <c r="L1339" s="72" t="s">
        <v>5677</v>
      </c>
      <c r="M1339" s="8" t="s">
        <v>731</v>
      </c>
      <c r="N1339" s="8">
        <v>15</v>
      </c>
      <c r="O1339" s="8">
        <v>9</v>
      </c>
      <c r="P1339" s="8">
        <v>6</v>
      </c>
      <c r="Q1339" s="8">
        <v>1</v>
      </c>
      <c r="R1339" s="8">
        <v>517</v>
      </c>
      <c r="S1339" s="8">
        <v>2170</v>
      </c>
      <c r="T1339" s="8">
        <v>1</v>
      </c>
      <c r="U1339" s="5">
        <v>93</v>
      </c>
      <c r="V1339" s="8">
        <v>363</v>
      </c>
      <c r="W1339" s="75" t="s">
        <v>5679</v>
      </c>
      <c r="X1339" s="70" t="s">
        <v>5493</v>
      </c>
      <c r="Y1339" s="8"/>
    </row>
    <row r="1340" ht="42.75" spans="1:25">
      <c r="A1340" s="5">
        <v>1335</v>
      </c>
      <c r="B1340" s="9" t="s">
        <v>32</v>
      </c>
      <c r="C1340" s="9" t="s">
        <v>33</v>
      </c>
      <c r="D1340" s="8" t="s">
        <v>5681</v>
      </c>
      <c r="E1340" s="8" t="s">
        <v>5549</v>
      </c>
      <c r="F1340" s="8" t="s">
        <v>5666</v>
      </c>
      <c r="G1340" s="8" t="s">
        <v>5682</v>
      </c>
      <c r="H1340" s="9" t="s">
        <v>79</v>
      </c>
      <c r="I1340" s="8" t="s">
        <v>5683</v>
      </c>
      <c r="J1340" s="31">
        <v>44927</v>
      </c>
      <c r="K1340" s="31">
        <v>44986</v>
      </c>
      <c r="L1340" s="8" t="s">
        <v>5677</v>
      </c>
      <c r="M1340" s="8" t="s">
        <v>5684</v>
      </c>
      <c r="N1340" s="8">
        <v>6</v>
      </c>
      <c r="O1340" s="8">
        <v>3</v>
      </c>
      <c r="P1340" s="8">
        <v>3</v>
      </c>
      <c r="Q1340" s="8">
        <v>1</v>
      </c>
      <c r="R1340" s="8">
        <v>517</v>
      </c>
      <c r="S1340" s="8">
        <v>2170</v>
      </c>
      <c r="T1340" s="8">
        <v>1</v>
      </c>
      <c r="U1340" s="5">
        <v>93</v>
      </c>
      <c r="V1340" s="8">
        <v>363</v>
      </c>
      <c r="W1340" s="8" t="s">
        <v>5685</v>
      </c>
      <c r="X1340" s="8" t="s">
        <v>5493</v>
      </c>
      <c r="Y1340" s="8"/>
    </row>
    <row r="1341" ht="57" spans="1:25">
      <c r="A1341" s="5">
        <v>1336</v>
      </c>
      <c r="B1341" s="9" t="s">
        <v>32</v>
      </c>
      <c r="C1341" s="9" t="s">
        <v>33</v>
      </c>
      <c r="D1341" s="8" t="s">
        <v>5686</v>
      </c>
      <c r="E1341" s="8" t="s">
        <v>5549</v>
      </c>
      <c r="F1341" s="8" t="s">
        <v>5666</v>
      </c>
      <c r="G1341" s="8" t="s">
        <v>5687</v>
      </c>
      <c r="H1341" s="8" t="s">
        <v>38</v>
      </c>
      <c r="I1341" s="8" t="s">
        <v>5688</v>
      </c>
      <c r="J1341" s="31">
        <v>45017</v>
      </c>
      <c r="K1341" s="31">
        <v>45170</v>
      </c>
      <c r="L1341" s="8" t="s">
        <v>5689</v>
      </c>
      <c r="M1341" s="8" t="s">
        <v>5690</v>
      </c>
      <c r="N1341" s="8">
        <v>30</v>
      </c>
      <c r="O1341" s="8">
        <v>25</v>
      </c>
      <c r="P1341" s="8">
        <v>5</v>
      </c>
      <c r="Q1341" s="8">
        <v>1</v>
      </c>
      <c r="R1341" s="8">
        <v>517</v>
      </c>
      <c r="S1341" s="8">
        <v>2170</v>
      </c>
      <c r="T1341" s="8">
        <v>1</v>
      </c>
      <c r="U1341" s="5">
        <v>93</v>
      </c>
      <c r="V1341" s="8">
        <v>363</v>
      </c>
      <c r="W1341" s="8" t="s">
        <v>5691</v>
      </c>
      <c r="X1341" s="8" t="s">
        <v>5493</v>
      </c>
      <c r="Y1341" s="8"/>
    </row>
    <row r="1342" ht="42.75" spans="1:25">
      <c r="A1342" s="5">
        <v>1337</v>
      </c>
      <c r="B1342" s="8" t="s">
        <v>5512</v>
      </c>
      <c r="C1342" s="8" t="s">
        <v>4587</v>
      </c>
      <c r="D1342" s="8" t="s">
        <v>4588</v>
      </c>
      <c r="E1342" s="8" t="s">
        <v>5549</v>
      </c>
      <c r="F1342" s="8" t="s">
        <v>5666</v>
      </c>
      <c r="G1342" s="8" t="s">
        <v>5692</v>
      </c>
      <c r="H1342" s="8" t="s">
        <v>38</v>
      </c>
      <c r="I1342" s="8" t="s">
        <v>5693</v>
      </c>
      <c r="J1342" s="31">
        <v>44927</v>
      </c>
      <c r="K1342" s="31">
        <v>45261</v>
      </c>
      <c r="L1342" s="8" t="s">
        <v>5514</v>
      </c>
      <c r="M1342" s="8" t="s">
        <v>5694</v>
      </c>
      <c r="N1342" s="8">
        <v>10</v>
      </c>
      <c r="O1342" s="8">
        <v>5</v>
      </c>
      <c r="P1342" s="8">
        <v>5</v>
      </c>
      <c r="Q1342" s="8">
        <v>1</v>
      </c>
      <c r="R1342" s="8">
        <v>517</v>
      </c>
      <c r="S1342" s="8">
        <v>2170</v>
      </c>
      <c r="T1342" s="8">
        <v>1</v>
      </c>
      <c r="U1342" s="5">
        <v>93</v>
      </c>
      <c r="V1342" s="8">
        <v>363</v>
      </c>
      <c r="W1342" s="8" t="s">
        <v>157</v>
      </c>
      <c r="X1342" s="8" t="s">
        <v>5493</v>
      </c>
      <c r="Y1342" s="8" t="s">
        <v>5695</v>
      </c>
    </row>
    <row r="1343" ht="57" spans="1:25">
      <c r="A1343" s="5">
        <v>1338</v>
      </c>
      <c r="B1343" s="9" t="s">
        <v>44</v>
      </c>
      <c r="C1343" s="9" t="s">
        <v>45</v>
      </c>
      <c r="D1343" s="7" t="s">
        <v>5696</v>
      </c>
      <c r="E1343" s="8" t="s">
        <v>5549</v>
      </c>
      <c r="F1343" s="7" t="s">
        <v>5697</v>
      </c>
      <c r="G1343" s="7" t="s">
        <v>5698</v>
      </c>
      <c r="H1343" s="7" t="s">
        <v>38</v>
      </c>
      <c r="I1343" s="7" t="s">
        <v>5699</v>
      </c>
      <c r="J1343" s="8">
        <v>2023.3</v>
      </c>
      <c r="K1343" s="71">
        <v>2023.9</v>
      </c>
      <c r="L1343" s="7" t="s">
        <v>5700</v>
      </c>
      <c r="M1343" s="7" t="s">
        <v>5544</v>
      </c>
      <c r="N1343" s="7">
        <v>90</v>
      </c>
      <c r="O1343" s="7">
        <v>60</v>
      </c>
      <c r="P1343" s="7">
        <v>30</v>
      </c>
      <c r="Q1343" s="7">
        <v>1</v>
      </c>
      <c r="R1343" s="7">
        <v>820</v>
      </c>
      <c r="S1343" s="7">
        <v>3246</v>
      </c>
      <c r="T1343" s="7">
        <v>1</v>
      </c>
      <c r="U1343" s="7">
        <v>91</v>
      </c>
      <c r="V1343" s="7">
        <v>310</v>
      </c>
      <c r="W1343" s="7" t="s">
        <v>5701</v>
      </c>
      <c r="X1343" s="7" t="s">
        <v>5622</v>
      </c>
      <c r="Y1343" s="5"/>
    </row>
    <row r="1344" ht="42.75" spans="1:25">
      <c r="A1344" s="5">
        <v>1339</v>
      </c>
      <c r="B1344" s="9" t="s">
        <v>44</v>
      </c>
      <c r="C1344" s="9" t="s">
        <v>45</v>
      </c>
      <c r="D1344" s="19" t="s">
        <v>5702</v>
      </c>
      <c r="E1344" s="8" t="s">
        <v>5549</v>
      </c>
      <c r="F1344" s="7" t="s">
        <v>5697</v>
      </c>
      <c r="G1344" s="19" t="s">
        <v>5703</v>
      </c>
      <c r="H1344" s="19" t="s">
        <v>196</v>
      </c>
      <c r="I1344" s="23" t="s">
        <v>5704</v>
      </c>
      <c r="J1344" s="19">
        <v>2023.2</v>
      </c>
      <c r="K1344" s="19">
        <v>2023.12</v>
      </c>
      <c r="L1344" s="7" t="s">
        <v>5700</v>
      </c>
      <c r="M1344" s="7" t="s">
        <v>719</v>
      </c>
      <c r="N1344" s="7">
        <v>35</v>
      </c>
      <c r="O1344" s="7">
        <v>20</v>
      </c>
      <c r="P1344" s="7">
        <v>15</v>
      </c>
      <c r="Q1344" s="7">
        <v>1</v>
      </c>
      <c r="R1344" s="7">
        <v>820</v>
      </c>
      <c r="S1344" s="7">
        <v>3246</v>
      </c>
      <c r="T1344" s="7">
        <v>1</v>
      </c>
      <c r="U1344" s="7">
        <v>91</v>
      </c>
      <c r="V1344" s="7">
        <v>310</v>
      </c>
      <c r="W1344" s="7" t="s">
        <v>5701</v>
      </c>
      <c r="X1344" s="7" t="s">
        <v>5705</v>
      </c>
      <c r="Y1344" s="5"/>
    </row>
    <row r="1345" ht="42.75" spans="1:25">
      <c r="A1345" s="5">
        <v>1340</v>
      </c>
      <c r="B1345" s="9" t="s">
        <v>44</v>
      </c>
      <c r="C1345" s="9" t="s">
        <v>45</v>
      </c>
      <c r="D1345" s="19" t="s">
        <v>5706</v>
      </c>
      <c r="E1345" s="8" t="s">
        <v>5549</v>
      </c>
      <c r="F1345" s="7" t="s">
        <v>5697</v>
      </c>
      <c r="G1345" s="19" t="s">
        <v>5707</v>
      </c>
      <c r="H1345" s="19" t="s">
        <v>196</v>
      </c>
      <c r="I1345" s="23" t="s">
        <v>5708</v>
      </c>
      <c r="J1345" s="19">
        <v>2023.2</v>
      </c>
      <c r="K1345" s="19">
        <v>2023.12</v>
      </c>
      <c r="L1345" s="7" t="s">
        <v>5700</v>
      </c>
      <c r="M1345" s="19" t="s">
        <v>758</v>
      </c>
      <c r="N1345" s="7">
        <v>20</v>
      </c>
      <c r="O1345" s="7">
        <v>10</v>
      </c>
      <c r="P1345" s="7">
        <v>10</v>
      </c>
      <c r="Q1345" s="7">
        <v>1</v>
      </c>
      <c r="R1345" s="7">
        <v>820</v>
      </c>
      <c r="S1345" s="7">
        <v>3246</v>
      </c>
      <c r="T1345" s="7">
        <v>1</v>
      </c>
      <c r="U1345" s="19">
        <v>91</v>
      </c>
      <c r="V1345" s="19">
        <v>310</v>
      </c>
      <c r="W1345" s="7" t="s">
        <v>5701</v>
      </c>
      <c r="X1345" s="7" t="s">
        <v>5705</v>
      </c>
      <c r="Y1345" s="5"/>
    </row>
    <row r="1346" ht="42.75" spans="1:25">
      <c r="A1346" s="5">
        <v>1341</v>
      </c>
      <c r="B1346" s="9" t="s">
        <v>44</v>
      </c>
      <c r="C1346" s="9" t="s">
        <v>45</v>
      </c>
      <c r="D1346" s="19" t="s">
        <v>5709</v>
      </c>
      <c r="E1346" s="8" t="s">
        <v>5549</v>
      </c>
      <c r="F1346" s="7" t="s">
        <v>5697</v>
      </c>
      <c r="G1346" s="19" t="s">
        <v>5710</v>
      </c>
      <c r="H1346" s="19" t="s">
        <v>196</v>
      </c>
      <c r="I1346" s="23" t="s">
        <v>5711</v>
      </c>
      <c r="J1346" s="19">
        <v>2023.2</v>
      </c>
      <c r="K1346" s="19">
        <v>2023.12</v>
      </c>
      <c r="L1346" s="7" t="s">
        <v>5700</v>
      </c>
      <c r="M1346" s="19" t="s">
        <v>719</v>
      </c>
      <c r="N1346" s="7">
        <v>15</v>
      </c>
      <c r="O1346" s="7">
        <v>5</v>
      </c>
      <c r="P1346" s="7">
        <v>10</v>
      </c>
      <c r="Q1346" s="7">
        <v>1</v>
      </c>
      <c r="R1346" s="7">
        <v>61</v>
      </c>
      <c r="S1346" s="7">
        <v>300</v>
      </c>
      <c r="T1346" s="7">
        <v>1</v>
      </c>
      <c r="U1346" s="19">
        <v>12</v>
      </c>
      <c r="V1346" s="19">
        <v>30</v>
      </c>
      <c r="W1346" s="7" t="s">
        <v>5701</v>
      </c>
      <c r="X1346" s="7" t="s">
        <v>5705</v>
      </c>
      <c r="Y1346" s="5"/>
    </row>
    <row r="1347" ht="42.75" spans="1:25">
      <c r="A1347" s="5">
        <v>1342</v>
      </c>
      <c r="B1347" s="9" t="s">
        <v>44</v>
      </c>
      <c r="C1347" s="9" t="s">
        <v>45</v>
      </c>
      <c r="D1347" s="19" t="s">
        <v>5712</v>
      </c>
      <c r="E1347" s="8" t="s">
        <v>5549</v>
      </c>
      <c r="F1347" s="7" t="s">
        <v>5697</v>
      </c>
      <c r="G1347" s="19" t="s">
        <v>5713</v>
      </c>
      <c r="H1347" s="19" t="s">
        <v>196</v>
      </c>
      <c r="I1347" s="23" t="s">
        <v>5714</v>
      </c>
      <c r="J1347" s="19">
        <v>2023.1</v>
      </c>
      <c r="K1347" s="19">
        <v>2023.12</v>
      </c>
      <c r="L1347" s="7" t="s">
        <v>5700</v>
      </c>
      <c r="M1347" s="19" t="s">
        <v>592</v>
      </c>
      <c r="N1347" s="7">
        <v>20</v>
      </c>
      <c r="O1347" s="7">
        <v>5</v>
      </c>
      <c r="P1347" s="7">
        <v>15</v>
      </c>
      <c r="Q1347" s="7">
        <v>1</v>
      </c>
      <c r="R1347" s="7">
        <v>22</v>
      </c>
      <c r="S1347" s="7">
        <v>76</v>
      </c>
      <c r="T1347" s="7">
        <v>1</v>
      </c>
      <c r="U1347" s="19">
        <v>10</v>
      </c>
      <c r="V1347" s="19">
        <v>40</v>
      </c>
      <c r="W1347" s="7" t="s">
        <v>5701</v>
      </c>
      <c r="X1347" s="7" t="s">
        <v>5705</v>
      </c>
      <c r="Y1347" s="5"/>
    </row>
    <row r="1348" ht="42.75" spans="1:25">
      <c r="A1348" s="5">
        <v>1343</v>
      </c>
      <c r="B1348" s="9" t="s">
        <v>44</v>
      </c>
      <c r="C1348" s="9" t="s">
        <v>45</v>
      </c>
      <c r="D1348" s="7" t="s">
        <v>5715</v>
      </c>
      <c r="E1348" s="8" t="s">
        <v>5549</v>
      </c>
      <c r="F1348" s="7" t="s">
        <v>5697</v>
      </c>
      <c r="G1348" s="7" t="s">
        <v>5716</v>
      </c>
      <c r="H1348" s="19" t="s">
        <v>196</v>
      </c>
      <c r="I1348" s="7" t="s">
        <v>5717</v>
      </c>
      <c r="J1348" s="19">
        <v>2023.1</v>
      </c>
      <c r="K1348" s="19">
        <v>2023.12</v>
      </c>
      <c r="L1348" s="7" t="s">
        <v>5700</v>
      </c>
      <c r="M1348" s="7" t="s">
        <v>5718</v>
      </c>
      <c r="N1348" s="7">
        <v>45</v>
      </c>
      <c r="O1348" s="7">
        <v>30</v>
      </c>
      <c r="P1348" s="7">
        <v>15</v>
      </c>
      <c r="Q1348" s="7">
        <v>1</v>
      </c>
      <c r="R1348" s="7">
        <v>80</v>
      </c>
      <c r="S1348" s="7">
        <v>350</v>
      </c>
      <c r="T1348" s="7">
        <v>1</v>
      </c>
      <c r="U1348" s="19">
        <v>91</v>
      </c>
      <c r="V1348" s="19">
        <v>310</v>
      </c>
      <c r="W1348" s="7" t="s">
        <v>5701</v>
      </c>
      <c r="X1348" s="7" t="s">
        <v>5705</v>
      </c>
      <c r="Y1348" s="5"/>
    </row>
    <row r="1349" ht="42.75" spans="1:25">
      <c r="A1349" s="5">
        <v>1344</v>
      </c>
      <c r="B1349" s="9" t="s">
        <v>44</v>
      </c>
      <c r="C1349" s="9" t="s">
        <v>45</v>
      </c>
      <c r="D1349" s="7" t="s">
        <v>5719</v>
      </c>
      <c r="E1349" s="8" t="s">
        <v>5549</v>
      </c>
      <c r="F1349" s="7" t="s">
        <v>5697</v>
      </c>
      <c r="G1349" s="7" t="s">
        <v>5720</v>
      </c>
      <c r="H1349" s="19" t="s">
        <v>196</v>
      </c>
      <c r="I1349" s="7" t="s">
        <v>5721</v>
      </c>
      <c r="J1349" s="19">
        <v>2023.1</v>
      </c>
      <c r="K1349" s="19">
        <v>2023.12</v>
      </c>
      <c r="L1349" s="7" t="s">
        <v>5700</v>
      </c>
      <c r="M1349" s="7" t="s">
        <v>5722</v>
      </c>
      <c r="N1349" s="7">
        <v>40</v>
      </c>
      <c r="O1349" s="7">
        <v>20</v>
      </c>
      <c r="P1349" s="7">
        <v>20</v>
      </c>
      <c r="Q1349" s="7">
        <v>1</v>
      </c>
      <c r="R1349" s="7">
        <v>80</v>
      </c>
      <c r="S1349" s="7">
        <v>350</v>
      </c>
      <c r="T1349" s="7">
        <v>1</v>
      </c>
      <c r="U1349" s="19">
        <v>91</v>
      </c>
      <c r="V1349" s="19">
        <v>310</v>
      </c>
      <c r="W1349" s="7" t="s">
        <v>5701</v>
      </c>
      <c r="X1349" s="7" t="s">
        <v>5705</v>
      </c>
      <c r="Y1349" s="5"/>
    </row>
    <row r="1350" ht="28.5" spans="1:25">
      <c r="A1350" s="5">
        <v>1345</v>
      </c>
      <c r="B1350" s="9" t="s">
        <v>32</v>
      </c>
      <c r="C1350" s="9" t="s">
        <v>33</v>
      </c>
      <c r="D1350" s="7" t="s">
        <v>5628</v>
      </c>
      <c r="E1350" s="8" t="s">
        <v>5549</v>
      </c>
      <c r="F1350" s="7" t="s">
        <v>5697</v>
      </c>
      <c r="G1350" s="7" t="s">
        <v>5723</v>
      </c>
      <c r="H1350" s="7" t="s">
        <v>38</v>
      </c>
      <c r="I1350" s="7" t="s">
        <v>5724</v>
      </c>
      <c r="J1350" s="7">
        <v>2023.2</v>
      </c>
      <c r="K1350" s="7">
        <v>2023.12</v>
      </c>
      <c r="L1350" s="7" t="s">
        <v>5725</v>
      </c>
      <c r="M1350" s="7" t="s">
        <v>5726</v>
      </c>
      <c r="N1350" s="11">
        <v>100</v>
      </c>
      <c r="O1350" s="11">
        <v>50</v>
      </c>
      <c r="P1350" s="11">
        <v>50</v>
      </c>
      <c r="Q1350" s="7">
        <v>1</v>
      </c>
      <c r="R1350" s="7">
        <v>94</v>
      </c>
      <c r="S1350" s="7">
        <v>349</v>
      </c>
      <c r="T1350" s="7">
        <v>1</v>
      </c>
      <c r="U1350" s="7">
        <v>91</v>
      </c>
      <c r="V1350" s="7">
        <v>310</v>
      </c>
      <c r="W1350" s="7" t="s">
        <v>5631</v>
      </c>
      <c r="X1350" s="7" t="s">
        <v>5622</v>
      </c>
      <c r="Y1350" s="5"/>
    </row>
    <row r="1351" ht="42.75" spans="1:25">
      <c r="A1351" s="5">
        <v>1346</v>
      </c>
      <c r="B1351" s="9" t="s">
        <v>32</v>
      </c>
      <c r="C1351" s="9" t="s">
        <v>33</v>
      </c>
      <c r="D1351" s="19" t="s">
        <v>5727</v>
      </c>
      <c r="E1351" s="8" t="s">
        <v>5549</v>
      </c>
      <c r="F1351" s="7" t="s">
        <v>5697</v>
      </c>
      <c r="G1351" s="19" t="s">
        <v>5728</v>
      </c>
      <c r="H1351" s="19" t="s">
        <v>616</v>
      </c>
      <c r="I1351" s="23" t="s">
        <v>3718</v>
      </c>
      <c r="J1351" s="19">
        <v>2023.3</v>
      </c>
      <c r="K1351" s="19">
        <v>2023.12</v>
      </c>
      <c r="L1351" s="7" t="s">
        <v>5729</v>
      </c>
      <c r="M1351" s="19" t="s">
        <v>573</v>
      </c>
      <c r="N1351" s="7">
        <v>40</v>
      </c>
      <c r="O1351" s="7">
        <v>20</v>
      </c>
      <c r="P1351" s="7">
        <v>20</v>
      </c>
      <c r="Q1351" s="7">
        <v>1</v>
      </c>
      <c r="R1351" s="7">
        <v>820</v>
      </c>
      <c r="S1351" s="7">
        <v>3246</v>
      </c>
      <c r="T1351" s="7">
        <v>1</v>
      </c>
      <c r="U1351" s="19">
        <v>91</v>
      </c>
      <c r="V1351" s="19">
        <v>310</v>
      </c>
      <c r="W1351" s="75" t="s">
        <v>5730</v>
      </c>
      <c r="X1351" s="7" t="s">
        <v>5622</v>
      </c>
      <c r="Y1351" s="5"/>
    </row>
    <row r="1352" ht="42.75" spans="1:25">
      <c r="A1352" s="5">
        <v>1347</v>
      </c>
      <c r="B1352" s="9" t="s">
        <v>32</v>
      </c>
      <c r="C1352" s="9" t="s">
        <v>33</v>
      </c>
      <c r="D1352" s="19" t="s">
        <v>5731</v>
      </c>
      <c r="E1352" s="8" t="s">
        <v>5549</v>
      </c>
      <c r="F1352" s="7" t="s">
        <v>5697</v>
      </c>
      <c r="G1352" s="19" t="s">
        <v>5732</v>
      </c>
      <c r="H1352" s="19" t="s">
        <v>616</v>
      </c>
      <c r="I1352" s="23" t="s">
        <v>3718</v>
      </c>
      <c r="J1352" s="19">
        <v>2023.3</v>
      </c>
      <c r="K1352" s="19">
        <v>2023.12</v>
      </c>
      <c r="L1352" s="7" t="s">
        <v>5725</v>
      </c>
      <c r="M1352" s="19" t="s">
        <v>754</v>
      </c>
      <c r="N1352" s="7">
        <v>60</v>
      </c>
      <c r="O1352" s="7">
        <v>50</v>
      </c>
      <c r="P1352" s="7">
        <v>10</v>
      </c>
      <c r="Q1352" s="7">
        <v>1</v>
      </c>
      <c r="R1352" s="7">
        <v>820</v>
      </c>
      <c r="S1352" s="7">
        <v>3246</v>
      </c>
      <c r="T1352" s="7">
        <v>1</v>
      </c>
      <c r="U1352" s="19">
        <v>91</v>
      </c>
      <c r="V1352" s="19">
        <v>310</v>
      </c>
      <c r="W1352" s="7" t="s">
        <v>5576</v>
      </c>
      <c r="X1352" s="7" t="s">
        <v>5622</v>
      </c>
      <c r="Y1352" s="5"/>
    </row>
    <row r="1353" ht="42.75" spans="1:25">
      <c r="A1353" s="5">
        <v>1348</v>
      </c>
      <c r="B1353" s="9" t="s">
        <v>32</v>
      </c>
      <c r="C1353" s="9" t="s">
        <v>33</v>
      </c>
      <c r="D1353" s="7" t="s">
        <v>5733</v>
      </c>
      <c r="E1353" s="8" t="s">
        <v>5549</v>
      </c>
      <c r="F1353" s="7" t="s">
        <v>5697</v>
      </c>
      <c r="G1353" s="7" t="s">
        <v>5734</v>
      </c>
      <c r="H1353" s="19" t="s">
        <v>38</v>
      </c>
      <c r="I1353" s="7" t="s">
        <v>3718</v>
      </c>
      <c r="J1353" s="19">
        <v>2023.3</v>
      </c>
      <c r="K1353" s="19">
        <v>2023.12</v>
      </c>
      <c r="L1353" s="64" t="s">
        <v>5729</v>
      </c>
      <c r="M1353" s="7" t="s">
        <v>611</v>
      </c>
      <c r="N1353" s="7">
        <v>80</v>
      </c>
      <c r="O1353" s="7">
        <v>50</v>
      </c>
      <c r="P1353" s="7">
        <v>30</v>
      </c>
      <c r="Q1353" s="7">
        <v>1</v>
      </c>
      <c r="R1353" s="7">
        <v>820</v>
      </c>
      <c r="S1353" s="7">
        <v>3246</v>
      </c>
      <c r="T1353" s="7">
        <v>1</v>
      </c>
      <c r="U1353" s="19">
        <v>91</v>
      </c>
      <c r="V1353" s="19">
        <v>310</v>
      </c>
      <c r="W1353" s="19" t="s">
        <v>5735</v>
      </c>
      <c r="X1353" s="7" t="s">
        <v>5622</v>
      </c>
      <c r="Y1353" s="5"/>
    </row>
    <row r="1354" ht="42.75" spans="1:25">
      <c r="A1354" s="5">
        <v>1349</v>
      </c>
      <c r="B1354" s="9" t="s">
        <v>32</v>
      </c>
      <c r="C1354" s="9" t="s">
        <v>33</v>
      </c>
      <c r="D1354" s="15" t="s">
        <v>5736</v>
      </c>
      <c r="E1354" s="15" t="s">
        <v>5549</v>
      </c>
      <c r="F1354" s="15" t="s">
        <v>5697</v>
      </c>
      <c r="G1354" s="15" t="s">
        <v>5737</v>
      </c>
      <c r="H1354" s="20" t="s">
        <v>38</v>
      </c>
      <c r="I1354" s="15" t="s">
        <v>3718</v>
      </c>
      <c r="J1354" s="20">
        <v>2023.3</v>
      </c>
      <c r="K1354" s="20">
        <v>2023.12</v>
      </c>
      <c r="L1354" s="15" t="s">
        <v>5700</v>
      </c>
      <c r="M1354" s="15" t="s">
        <v>5738</v>
      </c>
      <c r="N1354" s="15">
        <v>30</v>
      </c>
      <c r="O1354" s="15">
        <v>20</v>
      </c>
      <c r="P1354" s="15">
        <v>10</v>
      </c>
      <c r="Q1354" s="15">
        <v>1</v>
      </c>
      <c r="R1354" s="15">
        <v>4</v>
      </c>
      <c r="S1354" s="15">
        <v>20</v>
      </c>
      <c r="T1354" s="15">
        <v>1</v>
      </c>
      <c r="U1354" s="20">
        <v>0</v>
      </c>
      <c r="V1354" s="20">
        <v>0</v>
      </c>
      <c r="W1354" s="20" t="s">
        <v>5739</v>
      </c>
      <c r="X1354" s="15" t="s">
        <v>5622</v>
      </c>
      <c r="Y1354" s="5"/>
    </row>
    <row r="1355" ht="57" spans="1:25">
      <c r="A1355" s="5">
        <v>1350</v>
      </c>
      <c r="B1355" s="9" t="s">
        <v>32</v>
      </c>
      <c r="C1355" s="9" t="s">
        <v>33</v>
      </c>
      <c r="D1355" s="15" t="s">
        <v>5740</v>
      </c>
      <c r="E1355" s="15" t="s">
        <v>5549</v>
      </c>
      <c r="F1355" s="15" t="s">
        <v>5697</v>
      </c>
      <c r="G1355" s="15" t="s">
        <v>5741</v>
      </c>
      <c r="H1355" s="20" t="s">
        <v>38</v>
      </c>
      <c r="I1355" s="15" t="s">
        <v>5697</v>
      </c>
      <c r="J1355" s="20">
        <v>2023.2</v>
      </c>
      <c r="K1355" s="20">
        <v>2023.12</v>
      </c>
      <c r="L1355" s="78" t="s">
        <v>5729</v>
      </c>
      <c r="M1355" s="15" t="s">
        <v>5742</v>
      </c>
      <c r="N1355" s="15">
        <v>110</v>
      </c>
      <c r="O1355" s="15">
        <v>50</v>
      </c>
      <c r="P1355" s="15">
        <v>60</v>
      </c>
      <c r="Q1355" s="15">
        <v>1</v>
      </c>
      <c r="R1355" s="15">
        <v>820</v>
      </c>
      <c r="S1355" s="15">
        <v>3246</v>
      </c>
      <c r="T1355" s="15">
        <v>1</v>
      </c>
      <c r="U1355" s="20">
        <v>91</v>
      </c>
      <c r="V1355" s="20">
        <v>310</v>
      </c>
      <c r="W1355" s="20" t="s">
        <v>5743</v>
      </c>
      <c r="X1355" s="15" t="s">
        <v>5622</v>
      </c>
      <c r="Y1355" s="5"/>
    </row>
    <row r="1356" ht="42.75" spans="1:25">
      <c r="A1356" s="5">
        <v>1351</v>
      </c>
      <c r="B1356" s="9" t="s">
        <v>32</v>
      </c>
      <c r="C1356" s="9" t="s">
        <v>33</v>
      </c>
      <c r="D1356" s="8" t="s">
        <v>5744</v>
      </c>
      <c r="E1356" s="8" t="s">
        <v>5549</v>
      </c>
      <c r="F1356" s="7" t="s">
        <v>5745</v>
      </c>
      <c r="G1356" s="7" t="s">
        <v>5746</v>
      </c>
      <c r="H1356" s="7" t="s">
        <v>38</v>
      </c>
      <c r="I1356" s="7" t="s">
        <v>5747</v>
      </c>
      <c r="J1356" s="7">
        <v>202302</v>
      </c>
      <c r="K1356" s="7">
        <v>202312</v>
      </c>
      <c r="L1356" s="7" t="s">
        <v>324</v>
      </c>
      <c r="M1356" s="7" t="s">
        <v>5748</v>
      </c>
      <c r="N1356" s="11">
        <v>100</v>
      </c>
      <c r="O1356" s="11">
        <v>50</v>
      </c>
      <c r="P1356" s="11">
        <v>50</v>
      </c>
      <c r="Q1356" s="7">
        <v>1</v>
      </c>
      <c r="R1356" s="7">
        <v>746</v>
      </c>
      <c r="S1356" s="7">
        <v>2886</v>
      </c>
      <c r="T1356" s="7">
        <v>1</v>
      </c>
      <c r="U1356" s="7">
        <v>50</v>
      </c>
      <c r="V1356" s="7">
        <v>70</v>
      </c>
      <c r="W1356" s="7" t="s">
        <v>5621</v>
      </c>
      <c r="X1356" s="7" t="s">
        <v>5622</v>
      </c>
      <c r="Y1356" s="5"/>
    </row>
    <row r="1357" ht="57" spans="1:25">
      <c r="A1357" s="5">
        <v>1352</v>
      </c>
      <c r="B1357" s="9" t="s">
        <v>32</v>
      </c>
      <c r="C1357" s="9" t="s">
        <v>33</v>
      </c>
      <c r="D1357" s="8" t="s">
        <v>5749</v>
      </c>
      <c r="E1357" s="8" t="s">
        <v>5549</v>
      </c>
      <c r="F1357" s="7" t="s">
        <v>5745</v>
      </c>
      <c r="G1357" s="7" t="s">
        <v>5750</v>
      </c>
      <c r="H1357" s="7" t="s">
        <v>38</v>
      </c>
      <c r="I1357" s="7" t="s">
        <v>5751</v>
      </c>
      <c r="J1357" s="7">
        <v>202302</v>
      </c>
      <c r="K1357" s="7">
        <v>202312</v>
      </c>
      <c r="L1357" s="7" t="s">
        <v>5552</v>
      </c>
      <c r="M1357" s="7" t="s">
        <v>5742</v>
      </c>
      <c r="N1357" s="11">
        <v>100</v>
      </c>
      <c r="O1357" s="11">
        <v>50</v>
      </c>
      <c r="P1357" s="11">
        <v>50</v>
      </c>
      <c r="Q1357" s="7">
        <v>1</v>
      </c>
      <c r="R1357" s="7">
        <v>300</v>
      </c>
      <c r="S1357" s="7">
        <v>1500</v>
      </c>
      <c r="T1357" s="7">
        <v>1</v>
      </c>
      <c r="U1357" s="7">
        <v>18</v>
      </c>
      <c r="V1357" s="7">
        <v>47</v>
      </c>
      <c r="W1357" s="19" t="s">
        <v>5627</v>
      </c>
      <c r="X1357" s="7" t="s">
        <v>5622</v>
      </c>
      <c r="Y1357" s="5"/>
    </row>
    <row r="1358" ht="42.75" spans="1:25">
      <c r="A1358" s="5">
        <v>1353</v>
      </c>
      <c r="B1358" s="9" t="s">
        <v>32</v>
      </c>
      <c r="C1358" s="9" t="s">
        <v>33</v>
      </c>
      <c r="D1358" s="7" t="s">
        <v>5752</v>
      </c>
      <c r="E1358" s="8" t="s">
        <v>5549</v>
      </c>
      <c r="F1358" s="7" t="s">
        <v>5745</v>
      </c>
      <c r="G1358" s="7" t="s">
        <v>5753</v>
      </c>
      <c r="H1358" s="7" t="s">
        <v>38</v>
      </c>
      <c r="I1358" s="7" t="s">
        <v>5754</v>
      </c>
      <c r="J1358" s="7">
        <v>202303</v>
      </c>
      <c r="K1358" s="7">
        <v>202312</v>
      </c>
      <c r="L1358" s="7" t="s">
        <v>324</v>
      </c>
      <c r="M1358" s="7" t="s">
        <v>862</v>
      </c>
      <c r="N1358" s="7">
        <v>150</v>
      </c>
      <c r="O1358" s="7">
        <v>130</v>
      </c>
      <c r="P1358" s="7">
        <v>20</v>
      </c>
      <c r="Q1358" s="7">
        <v>1</v>
      </c>
      <c r="R1358" s="7">
        <v>480</v>
      </c>
      <c r="S1358" s="7">
        <v>1800</v>
      </c>
      <c r="T1358" s="7">
        <v>1</v>
      </c>
      <c r="U1358" s="7">
        <v>86</v>
      </c>
      <c r="V1358" s="7">
        <v>226</v>
      </c>
      <c r="W1358" s="75" t="s">
        <v>5482</v>
      </c>
      <c r="X1358" s="7" t="s">
        <v>5622</v>
      </c>
      <c r="Y1358" s="5"/>
    </row>
    <row r="1359" ht="42.75" spans="1:25">
      <c r="A1359" s="5">
        <v>1354</v>
      </c>
      <c r="B1359" s="9" t="s">
        <v>32</v>
      </c>
      <c r="C1359" s="9" t="s">
        <v>33</v>
      </c>
      <c r="D1359" s="7" t="s">
        <v>5755</v>
      </c>
      <c r="E1359" s="8" t="s">
        <v>5549</v>
      </c>
      <c r="F1359" s="7" t="s">
        <v>5745</v>
      </c>
      <c r="G1359" s="7" t="s">
        <v>5756</v>
      </c>
      <c r="H1359" s="7" t="s">
        <v>38</v>
      </c>
      <c r="I1359" s="7" t="s">
        <v>5757</v>
      </c>
      <c r="J1359" s="7">
        <v>202302</v>
      </c>
      <c r="K1359" s="7">
        <v>202312</v>
      </c>
      <c r="L1359" s="7" t="s">
        <v>324</v>
      </c>
      <c r="M1359" s="7" t="s">
        <v>862</v>
      </c>
      <c r="N1359" s="7">
        <v>60</v>
      </c>
      <c r="O1359" s="7">
        <v>50</v>
      </c>
      <c r="P1359" s="7">
        <v>10</v>
      </c>
      <c r="Q1359" s="7">
        <v>1</v>
      </c>
      <c r="R1359" s="7">
        <v>150</v>
      </c>
      <c r="S1359" s="7">
        <v>700</v>
      </c>
      <c r="T1359" s="7">
        <v>1</v>
      </c>
      <c r="U1359" s="7">
        <v>112</v>
      </c>
      <c r="V1359" s="7">
        <v>226</v>
      </c>
      <c r="W1359" s="8" t="s">
        <v>157</v>
      </c>
      <c r="X1359" s="7" t="s">
        <v>5622</v>
      </c>
      <c r="Y1359" s="5"/>
    </row>
    <row r="1360" ht="42.75" spans="1:25">
      <c r="A1360" s="5">
        <v>1355</v>
      </c>
      <c r="B1360" s="8" t="s">
        <v>32</v>
      </c>
      <c r="C1360" s="8" t="s">
        <v>33</v>
      </c>
      <c r="D1360" s="7" t="s">
        <v>5469</v>
      </c>
      <c r="E1360" s="8" t="s">
        <v>5758</v>
      </c>
      <c r="F1360" s="7" t="s">
        <v>5745</v>
      </c>
      <c r="G1360" s="7" t="s">
        <v>5759</v>
      </c>
      <c r="H1360" s="7" t="s">
        <v>38</v>
      </c>
      <c r="I1360" s="7" t="s">
        <v>5760</v>
      </c>
      <c r="J1360" s="7">
        <v>202302</v>
      </c>
      <c r="K1360" s="8">
        <v>2023.11</v>
      </c>
      <c r="L1360" s="7" t="s">
        <v>5552</v>
      </c>
      <c r="M1360" s="7" t="s">
        <v>5761</v>
      </c>
      <c r="N1360" s="7">
        <v>100</v>
      </c>
      <c r="O1360" s="7">
        <v>50</v>
      </c>
      <c r="P1360" s="7">
        <v>50</v>
      </c>
      <c r="Q1360" s="7">
        <v>3</v>
      </c>
      <c r="R1360" s="7">
        <v>400</v>
      </c>
      <c r="S1360" s="7">
        <v>1700</v>
      </c>
      <c r="T1360" s="7">
        <v>1</v>
      </c>
      <c r="U1360" s="7">
        <v>112</v>
      </c>
      <c r="V1360" s="7">
        <v>226</v>
      </c>
      <c r="W1360" s="7" t="s">
        <v>5576</v>
      </c>
      <c r="X1360" s="7" t="s">
        <v>5622</v>
      </c>
      <c r="Y1360" s="5"/>
    </row>
    <row r="1361" ht="42.75" spans="1:25">
      <c r="A1361" s="5">
        <v>1356</v>
      </c>
      <c r="B1361" s="9" t="s">
        <v>44</v>
      </c>
      <c r="C1361" s="9" t="s">
        <v>45</v>
      </c>
      <c r="D1361" s="7" t="s">
        <v>5762</v>
      </c>
      <c r="E1361" s="8" t="s">
        <v>5549</v>
      </c>
      <c r="F1361" s="7" t="s">
        <v>5745</v>
      </c>
      <c r="G1361" s="7" t="s">
        <v>5763</v>
      </c>
      <c r="H1361" s="7" t="s">
        <v>38</v>
      </c>
      <c r="I1361" s="7" t="s">
        <v>5764</v>
      </c>
      <c r="J1361" s="7">
        <v>202302</v>
      </c>
      <c r="K1361" s="7">
        <v>202312</v>
      </c>
      <c r="L1361" s="7" t="s">
        <v>308</v>
      </c>
      <c r="M1361" s="7" t="s">
        <v>5765</v>
      </c>
      <c r="N1361" s="7">
        <v>60</v>
      </c>
      <c r="O1361" s="7">
        <v>50</v>
      </c>
      <c r="P1361" s="7">
        <v>10</v>
      </c>
      <c r="Q1361" s="7">
        <v>1</v>
      </c>
      <c r="R1361" s="7">
        <v>150</v>
      </c>
      <c r="S1361" s="7">
        <v>700</v>
      </c>
      <c r="T1361" s="7">
        <v>1</v>
      </c>
      <c r="U1361" s="7">
        <v>25</v>
      </c>
      <c r="V1361" s="7">
        <v>75</v>
      </c>
      <c r="W1361" s="75" t="s">
        <v>5766</v>
      </c>
      <c r="X1361" s="73" t="s">
        <v>5767</v>
      </c>
      <c r="Y1361" s="5"/>
    </row>
    <row r="1362" ht="42.75" spans="1:25">
      <c r="A1362" s="5">
        <v>1357</v>
      </c>
      <c r="B1362" s="9" t="s">
        <v>44</v>
      </c>
      <c r="C1362" s="9" t="s">
        <v>45</v>
      </c>
      <c r="D1362" s="7" t="s">
        <v>5768</v>
      </c>
      <c r="E1362" s="8" t="s">
        <v>5549</v>
      </c>
      <c r="F1362" s="7" t="s">
        <v>5745</v>
      </c>
      <c r="G1362" s="7" t="s">
        <v>5769</v>
      </c>
      <c r="H1362" s="7" t="s">
        <v>38</v>
      </c>
      <c r="I1362" s="7" t="s">
        <v>5770</v>
      </c>
      <c r="J1362" s="7">
        <v>202302</v>
      </c>
      <c r="K1362" s="7">
        <v>202312</v>
      </c>
      <c r="L1362" s="7" t="s">
        <v>308</v>
      </c>
      <c r="M1362" s="7" t="s">
        <v>5771</v>
      </c>
      <c r="N1362" s="7">
        <v>20</v>
      </c>
      <c r="O1362" s="7">
        <v>10</v>
      </c>
      <c r="P1362" s="7">
        <v>10</v>
      </c>
      <c r="Q1362" s="7">
        <v>1</v>
      </c>
      <c r="R1362" s="7">
        <v>300</v>
      </c>
      <c r="S1362" s="7">
        <v>1300</v>
      </c>
      <c r="T1362" s="7">
        <v>1</v>
      </c>
      <c r="U1362" s="7">
        <v>8</v>
      </c>
      <c r="V1362" s="7">
        <v>31</v>
      </c>
      <c r="W1362" s="8" t="s">
        <v>157</v>
      </c>
      <c r="X1362" s="7" t="s">
        <v>5622</v>
      </c>
      <c r="Y1362" s="5"/>
    </row>
    <row r="1363" ht="42.75" spans="1:25">
      <c r="A1363" s="5">
        <v>1358</v>
      </c>
      <c r="B1363" s="9" t="s">
        <v>44</v>
      </c>
      <c r="C1363" s="9" t="s">
        <v>45</v>
      </c>
      <c r="D1363" s="7" t="s">
        <v>5762</v>
      </c>
      <c r="E1363" s="8" t="s">
        <v>5549</v>
      </c>
      <c r="F1363" s="7" t="s">
        <v>5745</v>
      </c>
      <c r="G1363" s="7" t="s">
        <v>5763</v>
      </c>
      <c r="H1363" s="7" t="s">
        <v>38</v>
      </c>
      <c r="I1363" s="7" t="s">
        <v>5764</v>
      </c>
      <c r="J1363" s="7">
        <v>202302</v>
      </c>
      <c r="K1363" s="7">
        <v>202312</v>
      </c>
      <c r="L1363" s="7" t="s">
        <v>308</v>
      </c>
      <c r="M1363" s="7" t="s">
        <v>5772</v>
      </c>
      <c r="N1363" s="7">
        <v>60</v>
      </c>
      <c r="O1363" s="7">
        <v>50</v>
      </c>
      <c r="P1363" s="7">
        <v>10</v>
      </c>
      <c r="Q1363" s="7">
        <v>1</v>
      </c>
      <c r="R1363" s="7">
        <v>150</v>
      </c>
      <c r="S1363" s="7">
        <v>700</v>
      </c>
      <c r="T1363" s="7">
        <v>1</v>
      </c>
      <c r="U1363" s="7">
        <v>112</v>
      </c>
      <c r="V1363" s="7">
        <v>336</v>
      </c>
      <c r="W1363" s="75" t="s">
        <v>5766</v>
      </c>
      <c r="X1363" s="73" t="s">
        <v>5767</v>
      </c>
      <c r="Y1363" s="5"/>
    </row>
    <row r="1364" ht="42.75" spans="1:25">
      <c r="A1364" s="5">
        <v>1359</v>
      </c>
      <c r="B1364" s="8" t="s">
        <v>32</v>
      </c>
      <c r="C1364" s="8" t="s">
        <v>33</v>
      </c>
      <c r="D1364" s="71" t="s">
        <v>5559</v>
      </c>
      <c r="E1364" s="8" t="s">
        <v>5549</v>
      </c>
      <c r="F1364" s="8" t="s">
        <v>5773</v>
      </c>
      <c r="G1364" s="8" t="s">
        <v>5774</v>
      </c>
      <c r="H1364" s="9" t="s">
        <v>79</v>
      </c>
      <c r="I1364" s="8" t="s">
        <v>5775</v>
      </c>
      <c r="J1364" s="31">
        <v>44986</v>
      </c>
      <c r="K1364" s="31">
        <v>45261</v>
      </c>
      <c r="L1364" s="8" t="s">
        <v>5776</v>
      </c>
      <c r="M1364" s="8" t="s">
        <v>5718</v>
      </c>
      <c r="N1364" s="8">
        <v>50</v>
      </c>
      <c r="O1364" s="8">
        <v>30</v>
      </c>
      <c r="P1364" s="8">
        <v>20</v>
      </c>
      <c r="Q1364" s="8">
        <v>1</v>
      </c>
      <c r="R1364" s="8">
        <v>80</v>
      </c>
      <c r="S1364" s="8">
        <v>260</v>
      </c>
      <c r="T1364" s="8">
        <v>1</v>
      </c>
      <c r="U1364" s="8">
        <v>22</v>
      </c>
      <c r="V1364" s="8">
        <v>72</v>
      </c>
      <c r="W1364" s="7" t="s">
        <v>5572</v>
      </c>
      <c r="X1364" s="7" t="s">
        <v>1796</v>
      </c>
      <c r="Y1364" s="5"/>
    </row>
    <row r="1365" ht="42.75" spans="1:25">
      <c r="A1365" s="5">
        <v>1360</v>
      </c>
      <c r="B1365" s="8" t="s">
        <v>32</v>
      </c>
      <c r="C1365" s="8" t="s">
        <v>33</v>
      </c>
      <c r="D1365" s="71" t="s">
        <v>5469</v>
      </c>
      <c r="E1365" s="8" t="s">
        <v>5549</v>
      </c>
      <c r="F1365" s="8" t="s">
        <v>5773</v>
      </c>
      <c r="G1365" s="8" t="s">
        <v>5777</v>
      </c>
      <c r="H1365" s="9" t="s">
        <v>79</v>
      </c>
      <c r="I1365" s="8" t="s">
        <v>5778</v>
      </c>
      <c r="J1365" s="31">
        <v>45047</v>
      </c>
      <c r="K1365" s="31">
        <v>45231</v>
      </c>
      <c r="L1365" s="8" t="s">
        <v>5779</v>
      </c>
      <c r="M1365" s="8" t="s">
        <v>851</v>
      </c>
      <c r="N1365" s="8">
        <v>70</v>
      </c>
      <c r="O1365" s="8">
        <v>65</v>
      </c>
      <c r="P1365" s="8">
        <v>5</v>
      </c>
      <c r="Q1365" s="8">
        <v>1</v>
      </c>
      <c r="R1365" s="8">
        <v>45</v>
      </c>
      <c r="S1365" s="8">
        <v>210</v>
      </c>
      <c r="T1365" s="8">
        <v>1</v>
      </c>
      <c r="U1365" s="8">
        <v>13</v>
      </c>
      <c r="V1365" s="8">
        <v>41</v>
      </c>
      <c r="W1365" s="7" t="s">
        <v>5576</v>
      </c>
      <c r="X1365" s="7" t="s">
        <v>1796</v>
      </c>
      <c r="Y1365" s="14"/>
    </row>
    <row r="1366" ht="42.75" spans="1:25">
      <c r="A1366" s="5">
        <v>1361</v>
      </c>
      <c r="B1366" s="8" t="s">
        <v>44</v>
      </c>
      <c r="C1366" s="8" t="s">
        <v>45</v>
      </c>
      <c r="D1366" s="71" t="s">
        <v>5562</v>
      </c>
      <c r="E1366" s="8" t="s">
        <v>5549</v>
      </c>
      <c r="F1366" s="8" t="s">
        <v>5773</v>
      </c>
      <c r="G1366" s="8" t="s">
        <v>5780</v>
      </c>
      <c r="H1366" s="8" t="s">
        <v>38</v>
      </c>
      <c r="I1366" s="8" t="s">
        <v>5781</v>
      </c>
      <c r="J1366" s="31">
        <v>44986</v>
      </c>
      <c r="K1366" s="31">
        <v>45261</v>
      </c>
      <c r="L1366" s="8" t="s">
        <v>5782</v>
      </c>
      <c r="M1366" s="8" t="s">
        <v>5544</v>
      </c>
      <c r="N1366" s="8">
        <v>15</v>
      </c>
      <c r="O1366" s="8">
        <v>10</v>
      </c>
      <c r="P1366" s="8">
        <v>5</v>
      </c>
      <c r="Q1366" s="8">
        <v>1</v>
      </c>
      <c r="R1366" s="8">
        <v>24</v>
      </c>
      <c r="S1366" s="8">
        <v>76</v>
      </c>
      <c r="T1366" s="8">
        <v>1</v>
      </c>
      <c r="U1366" s="8">
        <v>11</v>
      </c>
      <c r="V1366" s="8">
        <v>32</v>
      </c>
      <c r="W1366" s="71" t="s">
        <v>5566</v>
      </c>
      <c r="X1366" s="7" t="s">
        <v>1796</v>
      </c>
      <c r="Y1366" s="5"/>
    </row>
    <row r="1367" ht="42.75" spans="1:25">
      <c r="A1367" s="5">
        <v>1362</v>
      </c>
      <c r="B1367" s="8" t="s">
        <v>44</v>
      </c>
      <c r="C1367" s="8" t="s">
        <v>45</v>
      </c>
      <c r="D1367" s="8" t="s">
        <v>5783</v>
      </c>
      <c r="E1367" s="8" t="s">
        <v>5549</v>
      </c>
      <c r="F1367" s="8" t="s">
        <v>5773</v>
      </c>
      <c r="G1367" s="8" t="s">
        <v>5784</v>
      </c>
      <c r="H1367" s="8" t="s">
        <v>38</v>
      </c>
      <c r="I1367" s="8" t="s">
        <v>447</v>
      </c>
      <c r="J1367" s="31">
        <v>45017</v>
      </c>
      <c r="K1367" s="31">
        <v>45200</v>
      </c>
      <c r="L1367" s="8" t="s">
        <v>5782</v>
      </c>
      <c r="M1367" s="8" t="s">
        <v>758</v>
      </c>
      <c r="N1367" s="8">
        <v>20</v>
      </c>
      <c r="O1367" s="8">
        <v>15</v>
      </c>
      <c r="P1367" s="8">
        <v>5</v>
      </c>
      <c r="Q1367" s="8">
        <v>1</v>
      </c>
      <c r="R1367" s="8">
        <v>640</v>
      </c>
      <c r="S1367" s="8">
        <v>2686</v>
      </c>
      <c r="T1367" s="8">
        <v>1</v>
      </c>
      <c r="U1367" s="8">
        <v>64</v>
      </c>
      <c r="V1367" s="8">
        <v>112</v>
      </c>
      <c r="W1367" s="71" t="s">
        <v>5566</v>
      </c>
      <c r="X1367" s="7" t="s">
        <v>1796</v>
      </c>
      <c r="Y1367" s="5"/>
    </row>
    <row r="1368" ht="42.75" spans="1:25">
      <c r="A1368" s="5">
        <v>1363</v>
      </c>
      <c r="B1368" s="8" t="s">
        <v>44</v>
      </c>
      <c r="C1368" s="8" t="s">
        <v>45</v>
      </c>
      <c r="D1368" s="8" t="s">
        <v>5785</v>
      </c>
      <c r="E1368" s="8" t="s">
        <v>5549</v>
      </c>
      <c r="F1368" s="8" t="s">
        <v>5773</v>
      </c>
      <c r="G1368" s="8" t="s">
        <v>5786</v>
      </c>
      <c r="H1368" s="8" t="s">
        <v>38</v>
      </c>
      <c r="I1368" s="8" t="s">
        <v>5781</v>
      </c>
      <c r="J1368" s="31">
        <v>44927</v>
      </c>
      <c r="K1368" s="31">
        <v>45261</v>
      </c>
      <c r="L1368" s="8" t="s">
        <v>5782</v>
      </c>
      <c r="M1368" s="8" t="s">
        <v>5787</v>
      </c>
      <c r="N1368" s="8">
        <v>36</v>
      </c>
      <c r="O1368" s="8">
        <v>28</v>
      </c>
      <c r="P1368" s="8">
        <v>8</v>
      </c>
      <c r="Q1368" s="8">
        <v>1</v>
      </c>
      <c r="R1368" s="8">
        <v>40</v>
      </c>
      <c r="S1368" s="8">
        <v>108</v>
      </c>
      <c r="T1368" s="8">
        <v>1</v>
      </c>
      <c r="U1368" s="8">
        <v>20</v>
      </c>
      <c r="V1368" s="8">
        <v>55</v>
      </c>
      <c r="W1368" s="71" t="s">
        <v>5566</v>
      </c>
      <c r="X1368" s="7" t="s">
        <v>1796</v>
      </c>
      <c r="Y1368" s="5"/>
    </row>
    <row r="1369" ht="42.75" spans="1:25">
      <c r="A1369" s="5">
        <v>1364</v>
      </c>
      <c r="B1369" s="8" t="s">
        <v>44</v>
      </c>
      <c r="C1369" s="8" t="s">
        <v>45</v>
      </c>
      <c r="D1369" s="8" t="s">
        <v>5788</v>
      </c>
      <c r="E1369" s="8" t="s">
        <v>5789</v>
      </c>
      <c r="F1369" s="8" t="s">
        <v>5773</v>
      </c>
      <c r="G1369" s="8" t="s">
        <v>5790</v>
      </c>
      <c r="H1369" s="8" t="s">
        <v>38</v>
      </c>
      <c r="I1369" s="8" t="s">
        <v>5791</v>
      </c>
      <c r="J1369" s="31">
        <v>44927</v>
      </c>
      <c r="K1369" s="31">
        <v>45139</v>
      </c>
      <c r="L1369" s="8" t="s">
        <v>5782</v>
      </c>
      <c r="M1369" s="8" t="s">
        <v>758</v>
      </c>
      <c r="N1369" s="8">
        <v>12</v>
      </c>
      <c r="O1369" s="8">
        <v>8</v>
      </c>
      <c r="P1369" s="8">
        <v>4</v>
      </c>
      <c r="Q1369" s="8">
        <v>1</v>
      </c>
      <c r="R1369" s="8">
        <v>22</v>
      </c>
      <c r="S1369" s="8">
        <v>56</v>
      </c>
      <c r="T1369" s="8">
        <v>1</v>
      </c>
      <c r="U1369" s="8">
        <v>6</v>
      </c>
      <c r="V1369" s="8">
        <v>17</v>
      </c>
      <c r="W1369" s="71" t="s">
        <v>5566</v>
      </c>
      <c r="X1369" s="7" t="s">
        <v>1796</v>
      </c>
      <c r="Y1369" s="5"/>
    </row>
    <row r="1370" ht="42.75" spans="1:25">
      <c r="A1370" s="5">
        <v>1365</v>
      </c>
      <c r="B1370" s="8" t="s">
        <v>32</v>
      </c>
      <c r="C1370" s="8" t="s">
        <v>33</v>
      </c>
      <c r="D1370" s="70" t="s">
        <v>5469</v>
      </c>
      <c r="E1370" s="8" t="s">
        <v>5789</v>
      </c>
      <c r="F1370" s="8" t="s">
        <v>5792</v>
      </c>
      <c r="G1370" s="70" t="s">
        <v>5793</v>
      </c>
      <c r="H1370" s="70" t="s">
        <v>38</v>
      </c>
      <c r="I1370" s="23" t="s">
        <v>5794</v>
      </c>
      <c r="J1370" s="31">
        <v>44986</v>
      </c>
      <c r="K1370" s="31">
        <v>45261</v>
      </c>
      <c r="L1370" s="72" t="s">
        <v>5795</v>
      </c>
      <c r="M1370" s="73" t="s">
        <v>547</v>
      </c>
      <c r="N1370" s="11">
        <v>100</v>
      </c>
      <c r="O1370" s="11">
        <v>50</v>
      </c>
      <c r="P1370" s="11">
        <v>50</v>
      </c>
      <c r="Q1370" s="8">
        <v>1</v>
      </c>
      <c r="R1370" s="8">
        <v>176</v>
      </c>
      <c r="S1370" s="8">
        <v>917</v>
      </c>
      <c r="T1370" s="8">
        <v>1</v>
      </c>
      <c r="U1370" s="5">
        <v>21</v>
      </c>
      <c r="V1370" s="8">
        <v>67</v>
      </c>
      <c r="W1370" s="75" t="s">
        <v>5475</v>
      </c>
      <c r="X1370" s="70" t="s">
        <v>5476</v>
      </c>
      <c r="Y1370" s="5"/>
    </row>
    <row r="1371" ht="42.75" spans="1:25">
      <c r="A1371" s="5">
        <v>1366</v>
      </c>
      <c r="B1371" s="8" t="s">
        <v>32</v>
      </c>
      <c r="C1371" s="8" t="s">
        <v>33</v>
      </c>
      <c r="D1371" s="7" t="s">
        <v>5483</v>
      </c>
      <c r="E1371" s="8" t="s">
        <v>5789</v>
      </c>
      <c r="F1371" s="8" t="s">
        <v>5792</v>
      </c>
      <c r="G1371" s="7" t="s">
        <v>5796</v>
      </c>
      <c r="H1371" s="9" t="s">
        <v>79</v>
      </c>
      <c r="I1371" s="70" t="s">
        <v>5797</v>
      </c>
      <c r="J1371" s="31">
        <v>45018</v>
      </c>
      <c r="K1371" s="31">
        <v>45261</v>
      </c>
      <c r="L1371" s="72" t="s">
        <v>5798</v>
      </c>
      <c r="M1371" s="8" t="s">
        <v>3718</v>
      </c>
      <c r="N1371" s="11">
        <v>100</v>
      </c>
      <c r="O1371" s="11">
        <v>50</v>
      </c>
      <c r="P1371" s="11">
        <v>50</v>
      </c>
      <c r="Q1371" s="8">
        <v>1</v>
      </c>
      <c r="R1371" s="8">
        <v>704</v>
      </c>
      <c r="S1371" s="8">
        <v>2704</v>
      </c>
      <c r="T1371" s="8">
        <v>1</v>
      </c>
      <c r="U1371" s="8">
        <v>60</v>
      </c>
      <c r="V1371" s="8">
        <v>169</v>
      </c>
      <c r="W1371" s="75" t="s">
        <v>5487</v>
      </c>
      <c r="X1371" s="70" t="s">
        <v>5476</v>
      </c>
      <c r="Y1371" s="5"/>
    </row>
    <row r="1372" ht="42.75" spans="1:25">
      <c r="A1372" s="5">
        <v>1367</v>
      </c>
      <c r="B1372" s="8" t="s">
        <v>44</v>
      </c>
      <c r="C1372" s="8" t="s">
        <v>45</v>
      </c>
      <c r="D1372" s="8" t="s">
        <v>5488</v>
      </c>
      <c r="E1372" s="8" t="s">
        <v>5789</v>
      </c>
      <c r="F1372" s="8" t="s">
        <v>5792</v>
      </c>
      <c r="G1372" s="8" t="s">
        <v>5799</v>
      </c>
      <c r="H1372" s="70" t="s">
        <v>38</v>
      </c>
      <c r="I1372" s="23" t="s">
        <v>5800</v>
      </c>
      <c r="J1372" s="31">
        <v>45017</v>
      </c>
      <c r="K1372" s="31">
        <v>45231</v>
      </c>
      <c r="L1372" s="72" t="s">
        <v>5801</v>
      </c>
      <c r="M1372" s="8" t="s">
        <v>600</v>
      </c>
      <c r="N1372" s="8">
        <v>50</v>
      </c>
      <c r="O1372" s="8">
        <v>40</v>
      </c>
      <c r="P1372" s="8">
        <v>10</v>
      </c>
      <c r="Q1372" s="8">
        <v>1</v>
      </c>
      <c r="R1372" s="8">
        <v>704</v>
      </c>
      <c r="S1372" s="8">
        <v>2704</v>
      </c>
      <c r="T1372" s="8">
        <v>1</v>
      </c>
      <c r="U1372" s="8">
        <v>60</v>
      </c>
      <c r="V1372" s="8">
        <v>169</v>
      </c>
      <c r="W1372" s="75" t="s">
        <v>157</v>
      </c>
      <c r="X1372" s="70" t="s">
        <v>5493</v>
      </c>
      <c r="Y1372" s="5"/>
    </row>
    <row r="1373" ht="42.75" spans="1:25">
      <c r="A1373" s="5">
        <v>1368</v>
      </c>
      <c r="B1373" s="8" t="s">
        <v>44</v>
      </c>
      <c r="C1373" s="8" t="s">
        <v>5802</v>
      </c>
      <c r="D1373" s="8" t="s">
        <v>5803</v>
      </c>
      <c r="E1373" s="8" t="s">
        <v>5789</v>
      </c>
      <c r="F1373" s="8" t="s">
        <v>5792</v>
      </c>
      <c r="G1373" s="8" t="s">
        <v>5804</v>
      </c>
      <c r="H1373" s="70" t="s">
        <v>38</v>
      </c>
      <c r="I1373" s="23" t="s">
        <v>5800</v>
      </c>
      <c r="J1373" s="31">
        <v>45017</v>
      </c>
      <c r="K1373" s="31">
        <v>45108</v>
      </c>
      <c r="L1373" s="72" t="s">
        <v>5801</v>
      </c>
      <c r="M1373" s="8" t="s">
        <v>3718</v>
      </c>
      <c r="N1373" s="8">
        <v>200</v>
      </c>
      <c r="O1373" s="8">
        <v>150</v>
      </c>
      <c r="P1373" s="8">
        <v>50</v>
      </c>
      <c r="Q1373" s="8">
        <v>1</v>
      </c>
      <c r="R1373" s="8">
        <v>704</v>
      </c>
      <c r="S1373" s="8">
        <v>2704</v>
      </c>
      <c r="T1373" s="8">
        <v>1</v>
      </c>
      <c r="U1373" s="8">
        <v>60</v>
      </c>
      <c r="V1373" s="8">
        <v>169</v>
      </c>
      <c r="W1373" s="8" t="s">
        <v>5507</v>
      </c>
      <c r="X1373" s="70" t="s">
        <v>5493</v>
      </c>
      <c r="Y1373" s="5"/>
    </row>
    <row r="1374" ht="57" spans="1:25">
      <c r="A1374" s="5">
        <v>1369</v>
      </c>
      <c r="B1374" s="8" t="s">
        <v>44</v>
      </c>
      <c r="C1374" s="8" t="s">
        <v>45</v>
      </c>
      <c r="D1374" s="8" t="s">
        <v>5696</v>
      </c>
      <c r="E1374" s="8" t="s">
        <v>5789</v>
      </c>
      <c r="F1374" s="8" t="s">
        <v>5792</v>
      </c>
      <c r="G1374" s="8" t="s">
        <v>5805</v>
      </c>
      <c r="H1374" s="8" t="s">
        <v>616</v>
      </c>
      <c r="I1374" s="8" t="s">
        <v>5806</v>
      </c>
      <c r="J1374" s="31">
        <v>44986</v>
      </c>
      <c r="K1374" s="31">
        <v>45078</v>
      </c>
      <c r="L1374" s="8" t="s">
        <v>5807</v>
      </c>
      <c r="M1374" s="8" t="s">
        <v>5808</v>
      </c>
      <c r="N1374" s="8">
        <v>100</v>
      </c>
      <c r="O1374" s="8">
        <v>80</v>
      </c>
      <c r="P1374" s="8">
        <v>20</v>
      </c>
      <c r="Q1374" s="8">
        <v>1</v>
      </c>
      <c r="R1374" s="8">
        <v>704</v>
      </c>
      <c r="S1374" s="8">
        <v>2704</v>
      </c>
      <c r="T1374" s="8">
        <v>1</v>
      </c>
      <c r="U1374" s="8">
        <v>60</v>
      </c>
      <c r="V1374" s="8">
        <v>169</v>
      </c>
      <c r="W1374" s="8" t="s">
        <v>5809</v>
      </c>
      <c r="X1374" s="8" t="s">
        <v>5476</v>
      </c>
      <c r="Y1374" s="5"/>
    </row>
    <row r="1375" ht="42.75" spans="1:25">
      <c r="A1375" s="5">
        <v>1370</v>
      </c>
      <c r="B1375" s="8" t="s">
        <v>44</v>
      </c>
      <c r="C1375" s="8" t="s">
        <v>45</v>
      </c>
      <c r="D1375" s="8" t="s">
        <v>5500</v>
      </c>
      <c r="E1375" s="8" t="s">
        <v>5789</v>
      </c>
      <c r="F1375" s="8" t="s">
        <v>5792</v>
      </c>
      <c r="G1375" s="8" t="s">
        <v>5810</v>
      </c>
      <c r="H1375" s="8" t="s">
        <v>38</v>
      </c>
      <c r="I1375" s="8" t="s">
        <v>5811</v>
      </c>
      <c r="J1375" s="31">
        <v>44958</v>
      </c>
      <c r="K1375" s="31">
        <v>45261</v>
      </c>
      <c r="L1375" s="8" t="s">
        <v>5807</v>
      </c>
      <c r="M1375" s="8" t="s">
        <v>5503</v>
      </c>
      <c r="N1375" s="8">
        <v>30</v>
      </c>
      <c r="O1375" s="8">
        <v>20</v>
      </c>
      <c r="P1375" s="8">
        <v>10</v>
      </c>
      <c r="Q1375" s="8">
        <v>1</v>
      </c>
      <c r="R1375" s="8">
        <v>150</v>
      </c>
      <c r="S1375" s="8">
        <v>709</v>
      </c>
      <c r="T1375" s="8">
        <v>1</v>
      </c>
      <c r="U1375" s="8">
        <v>18</v>
      </c>
      <c r="V1375" s="8">
        <v>73</v>
      </c>
      <c r="W1375" s="8" t="s">
        <v>157</v>
      </c>
      <c r="X1375" s="8" t="s">
        <v>5493</v>
      </c>
      <c r="Y1375" s="8"/>
    </row>
    <row r="1376" ht="42.75" spans="1:25">
      <c r="A1376" s="5">
        <v>1371</v>
      </c>
      <c r="B1376" s="8" t="s">
        <v>32</v>
      </c>
      <c r="C1376" s="8" t="s">
        <v>33</v>
      </c>
      <c r="D1376" s="71" t="s">
        <v>5812</v>
      </c>
      <c r="E1376" s="8" t="s">
        <v>5533</v>
      </c>
      <c r="F1376" s="7" t="s">
        <v>5813</v>
      </c>
      <c r="G1376" s="7" t="s">
        <v>5814</v>
      </c>
      <c r="H1376" s="7" t="s">
        <v>38</v>
      </c>
      <c r="I1376" s="7" t="s">
        <v>5815</v>
      </c>
      <c r="J1376" s="7">
        <v>2023.01</v>
      </c>
      <c r="K1376" s="7">
        <v>2023.12</v>
      </c>
      <c r="L1376" s="7" t="s">
        <v>5816</v>
      </c>
      <c r="M1376" s="7" t="s">
        <v>5817</v>
      </c>
      <c r="N1376" s="7">
        <v>70</v>
      </c>
      <c r="O1376" s="7">
        <v>50</v>
      </c>
      <c r="P1376" s="7">
        <v>20</v>
      </c>
      <c r="Q1376" s="7">
        <v>1</v>
      </c>
      <c r="R1376" s="7">
        <v>474</v>
      </c>
      <c r="S1376" s="7">
        <v>1728</v>
      </c>
      <c r="T1376" s="7">
        <v>1</v>
      </c>
      <c r="U1376" s="7">
        <v>48</v>
      </c>
      <c r="V1376" s="7">
        <v>107</v>
      </c>
      <c r="W1376" s="7" t="s">
        <v>5818</v>
      </c>
      <c r="X1376" s="7" t="s">
        <v>5622</v>
      </c>
      <c r="Y1376" s="8"/>
    </row>
    <row r="1377" ht="99.75" spans="1:25">
      <c r="A1377" s="5">
        <v>1372</v>
      </c>
      <c r="B1377" s="8" t="s">
        <v>44</v>
      </c>
      <c r="C1377" s="8" t="s">
        <v>45</v>
      </c>
      <c r="D1377" s="71" t="s">
        <v>5497</v>
      </c>
      <c r="E1377" s="8" t="s">
        <v>5533</v>
      </c>
      <c r="F1377" s="7" t="s">
        <v>5813</v>
      </c>
      <c r="G1377" s="7" t="s">
        <v>5819</v>
      </c>
      <c r="H1377" s="7" t="s">
        <v>38</v>
      </c>
      <c r="I1377" s="7" t="s">
        <v>5815</v>
      </c>
      <c r="J1377" s="7">
        <v>2023.01</v>
      </c>
      <c r="K1377" s="7">
        <v>2023.12</v>
      </c>
      <c r="L1377" s="7" t="s">
        <v>5820</v>
      </c>
      <c r="M1377" s="7" t="s">
        <v>758</v>
      </c>
      <c r="N1377" s="7">
        <v>40</v>
      </c>
      <c r="O1377" s="7">
        <v>20</v>
      </c>
      <c r="P1377" s="7">
        <v>20</v>
      </c>
      <c r="Q1377" s="7">
        <v>1</v>
      </c>
      <c r="R1377" s="7">
        <v>474</v>
      </c>
      <c r="S1377" s="7">
        <v>1728</v>
      </c>
      <c r="T1377" s="7">
        <v>1</v>
      </c>
      <c r="U1377" s="7">
        <v>48</v>
      </c>
      <c r="V1377" s="7">
        <v>107</v>
      </c>
      <c r="W1377" s="7" t="s">
        <v>5821</v>
      </c>
      <c r="X1377" s="7" t="s">
        <v>5822</v>
      </c>
      <c r="Y1377" s="8"/>
    </row>
    <row r="1378" ht="57" spans="1:25">
      <c r="A1378" s="5">
        <v>1373</v>
      </c>
      <c r="B1378" s="8" t="s">
        <v>44</v>
      </c>
      <c r="C1378" s="8" t="s">
        <v>45</v>
      </c>
      <c r="D1378" s="71" t="s">
        <v>5783</v>
      </c>
      <c r="E1378" s="8" t="s">
        <v>5533</v>
      </c>
      <c r="F1378" s="7" t="s">
        <v>5813</v>
      </c>
      <c r="G1378" s="7" t="s">
        <v>5823</v>
      </c>
      <c r="H1378" s="7" t="s">
        <v>38</v>
      </c>
      <c r="I1378" s="7" t="s">
        <v>5824</v>
      </c>
      <c r="J1378" s="7">
        <v>2023.01</v>
      </c>
      <c r="K1378" s="7">
        <v>2023.12</v>
      </c>
      <c r="L1378" s="7" t="s">
        <v>5825</v>
      </c>
      <c r="M1378" s="7" t="s">
        <v>787</v>
      </c>
      <c r="N1378" s="7">
        <v>25</v>
      </c>
      <c r="O1378" s="7">
        <v>25</v>
      </c>
      <c r="P1378" s="7">
        <v>0</v>
      </c>
      <c r="Q1378" s="7">
        <v>1</v>
      </c>
      <c r="R1378" s="7">
        <v>296</v>
      </c>
      <c r="S1378" s="7">
        <v>1100</v>
      </c>
      <c r="T1378" s="7">
        <v>1</v>
      </c>
      <c r="U1378" s="7">
        <v>30</v>
      </c>
      <c r="V1378" s="7">
        <v>80</v>
      </c>
      <c r="W1378" s="7" t="s">
        <v>5826</v>
      </c>
      <c r="X1378" s="7" t="s">
        <v>5822</v>
      </c>
      <c r="Y1378" s="8"/>
    </row>
    <row r="1379" ht="42.75" spans="1:25">
      <c r="A1379" s="5">
        <v>1374</v>
      </c>
      <c r="B1379" s="8" t="s">
        <v>32</v>
      </c>
      <c r="C1379" s="8" t="s">
        <v>33</v>
      </c>
      <c r="D1379" s="8" t="s">
        <v>5827</v>
      </c>
      <c r="E1379" s="8" t="s">
        <v>5533</v>
      </c>
      <c r="F1379" s="7" t="s">
        <v>5813</v>
      </c>
      <c r="G1379" s="7" t="s">
        <v>5828</v>
      </c>
      <c r="H1379" s="7" t="s">
        <v>38</v>
      </c>
      <c r="I1379" s="7" t="s">
        <v>5813</v>
      </c>
      <c r="J1379" s="7">
        <v>2023.05</v>
      </c>
      <c r="K1379" s="7">
        <v>2023.12</v>
      </c>
      <c r="L1379" s="7" t="s">
        <v>5816</v>
      </c>
      <c r="M1379" s="7" t="s">
        <v>748</v>
      </c>
      <c r="N1379" s="7">
        <v>20</v>
      </c>
      <c r="O1379" s="7">
        <v>15</v>
      </c>
      <c r="P1379" s="7">
        <v>5</v>
      </c>
      <c r="Q1379" s="7">
        <v>1</v>
      </c>
      <c r="R1379" s="7">
        <v>450</v>
      </c>
      <c r="S1379" s="7">
        <v>1700</v>
      </c>
      <c r="T1379" s="7">
        <v>1</v>
      </c>
      <c r="U1379" s="7">
        <v>46</v>
      </c>
      <c r="V1379" s="7">
        <v>106</v>
      </c>
      <c r="W1379" s="7" t="s">
        <v>5730</v>
      </c>
      <c r="X1379" s="7" t="s">
        <v>5622</v>
      </c>
      <c r="Y1379" s="8"/>
    </row>
    <row r="1380" ht="42.75" spans="1:25">
      <c r="A1380" s="5">
        <v>1375</v>
      </c>
      <c r="B1380" s="8" t="s">
        <v>32</v>
      </c>
      <c r="C1380" s="8" t="s">
        <v>33</v>
      </c>
      <c r="D1380" s="8" t="s">
        <v>5469</v>
      </c>
      <c r="E1380" s="8" t="s">
        <v>5533</v>
      </c>
      <c r="F1380" s="7" t="s">
        <v>5813</v>
      </c>
      <c r="G1380" s="7" t="s">
        <v>5829</v>
      </c>
      <c r="H1380" s="7" t="s">
        <v>38</v>
      </c>
      <c r="I1380" s="7" t="s">
        <v>5830</v>
      </c>
      <c r="J1380" s="7">
        <v>2023.01</v>
      </c>
      <c r="K1380" s="7">
        <v>2023.12</v>
      </c>
      <c r="L1380" s="7" t="s">
        <v>5831</v>
      </c>
      <c r="M1380" s="7" t="s">
        <v>5579</v>
      </c>
      <c r="N1380" s="7">
        <v>20</v>
      </c>
      <c r="O1380" s="7">
        <v>15</v>
      </c>
      <c r="P1380" s="7">
        <v>5</v>
      </c>
      <c r="Q1380" s="7">
        <v>1</v>
      </c>
      <c r="R1380" s="7">
        <v>32</v>
      </c>
      <c r="S1380" s="7">
        <v>126</v>
      </c>
      <c r="T1380" s="7">
        <v>1</v>
      </c>
      <c r="U1380" s="7">
        <v>5</v>
      </c>
      <c r="V1380" s="7">
        <v>15</v>
      </c>
      <c r="W1380" s="7" t="s">
        <v>5576</v>
      </c>
      <c r="X1380" s="7" t="s">
        <v>5622</v>
      </c>
      <c r="Y1380" s="8"/>
    </row>
    <row r="1381" ht="42.75" spans="1:25">
      <c r="A1381" s="5">
        <v>1376</v>
      </c>
      <c r="B1381" s="8" t="s">
        <v>32</v>
      </c>
      <c r="C1381" s="8" t="s">
        <v>33</v>
      </c>
      <c r="D1381" s="8" t="s">
        <v>5469</v>
      </c>
      <c r="E1381" s="8" t="s">
        <v>5533</v>
      </c>
      <c r="F1381" s="7" t="s">
        <v>5813</v>
      </c>
      <c r="G1381" s="7" t="s">
        <v>5832</v>
      </c>
      <c r="H1381" s="7" t="s">
        <v>38</v>
      </c>
      <c r="I1381" s="7" t="s">
        <v>5833</v>
      </c>
      <c r="J1381" s="7">
        <v>2023.01</v>
      </c>
      <c r="K1381" s="7">
        <v>2023.12</v>
      </c>
      <c r="L1381" s="7" t="s">
        <v>5831</v>
      </c>
      <c r="M1381" s="7" t="s">
        <v>5579</v>
      </c>
      <c r="N1381" s="7">
        <v>20</v>
      </c>
      <c r="O1381" s="7">
        <v>15</v>
      </c>
      <c r="P1381" s="7">
        <v>5</v>
      </c>
      <c r="Q1381" s="7">
        <v>1</v>
      </c>
      <c r="R1381" s="7">
        <v>30</v>
      </c>
      <c r="S1381" s="7">
        <v>121</v>
      </c>
      <c r="T1381" s="7">
        <v>1</v>
      </c>
      <c r="U1381" s="7">
        <v>2</v>
      </c>
      <c r="V1381" s="7">
        <v>9</v>
      </c>
      <c r="W1381" s="7" t="s">
        <v>5576</v>
      </c>
      <c r="X1381" s="7" t="s">
        <v>5622</v>
      </c>
      <c r="Y1381" s="8"/>
    </row>
    <row r="1382" ht="42.75" spans="1:25">
      <c r="A1382" s="5">
        <v>1377</v>
      </c>
      <c r="B1382" s="8" t="s">
        <v>32</v>
      </c>
      <c r="C1382" s="8" t="s">
        <v>33</v>
      </c>
      <c r="D1382" s="8" t="s">
        <v>5469</v>
      </c>
      <c r="E1382" s="8" t="s">
        <v>5533</v>
      </c>
      <c r="F1382" s="7" t="s">
        <v>5813</v>
      </c>
      <c r="G1382" s="7" t="s">
        <v>5834</v>
      </c>
      <c r="H1382" s="7" t="s">
        <v>38</v>
      </c>
      <c r="I1382" s="7" t="s">
        <v>5835</v>
      </c>
      <c r="J1382" s="7">
        <v>2023.01</v>
      </c>
      <c r="K1382" s="7">
        <v>2023.12</v>
      </c>
      <c r="L1382" s="7" t="s">
        <v>5831</v>
      </c>
      <c r="M1382" s="7" t="s">
        <v>886</v>
      </c>
      <c r="N1382" s="7">
        <v>25</v>
      </c>
      <c r="O1382" s="7">
        <v>20</v>
      </c>
      <c r="P1382" s="7">
        <v>5</v>
      </c>
      <c r="Q1382" s="7">
        <v>1</v>
      </c>
      <c r="R1382" s="7">
        <v>24</v>
      </c>
      <c r="S1382" s="7">
        <v>107</v>
      </c>
      <c r="T1382" s="7">
        <v>1</v>
      </c>
      <c r="U1382" s="7">
        <v>4</v>
      </c>
      <c r="V1382" s="7">
        <v>9</v>
      </c>
      <c r="W1382" s="7" t="s">
        <v>5576</v>
      </c>
      <c r="X1382" s="7" t="s">
        <v>5622</v>
      </c>
      <c r="Y1382" s="8"/>
    </row>
    <row r="1383" ht="42.75" spans="1:25">
      <c r="A1383" s="5">
        <v>1378</v>
      </c>
      <c r="B1383" s="8" t="s">
        <v>32</v>
      </c>
      <c r="C1383" s="8" t="s">
        <v>33</v>
      </c>
      <c r="D1383" s="8" t="s">
        <v>5469</v>
      </c>
      <c r="E1383" s="8" t="s">
        <v>5533</v>
      </c>
      <c r="F1383" s="7" t="s">
        <v>5813</v>
      </c>
      <c r="G1383" s="7" t="s">
        <v>5836</v>
      </c>
      <c r="H1383" s="7" t="s">
        <v>38</v>
      </c>
      <c r="I1383" s="7" t="s">
        <v>5837</v>
      </c>
      <c r="J1383" s="7">
        <v>2023.01</v>
      </c>
      <c r="K1383" s="7">
        <v>2023.12</v>
      </c>
      <c r="L1383" s="7" t="s">
        <v>5831</v>
      </c>
      <c r="M1383" s="7" t="s">
        <v>675</v>
      </c>
      <c r="N1383" s="7">
        <v>18</v>
      </c>
      <c r="O1383" s="7">
        <v>15</v>
      </c>
      <c r="P1383" s="7">
        <v>3</v>
      </c>
      <c r="Q1383" s="7">
        <v>1</v>
      </c>
      <c r="R1383" s="7">
        <v>20</v>
      </c>
      <c r="S1383" s="7">
        <v>90</v>
      </c>
      <c r="T1383" s="7">
        <v>1</v>
      </c>
      <c r="U1383" s="7">
        <v>4</v>
      </c>
      <c r="V1383" s="7">
        <v>9</v>
      </c>
      <c r="W1383" s="7" t="s">
        <v>5576</v>
      </c>
      <c r="X1383" s="7" t="s">
        <v>5622</v>
      </c>
      <c r="Y1383" s="8"/>
    </row>
    <row r="1384" ht="42.75" spans="1:25">
      <c r="A1384" s="5">
        <v>1379</v>
      </c>
      <c r="B1384" s="8" t="s">
        <v>32</v>
      </c>
      <c r="C1384" s="8" t="s">
        <v>33</v>
      </c>
      <c r="D1384" s="8" t="s">
        <v>5827</v>
      </c>
      <c r="E1384" s="8" t="s">
        <v>5533</v>
      </c>
      <c r="F1384" s="8" t="s">
        <v>5813</v>
      </c>
      <c r="G1384" s="7" t="s">
        <v>5838</v>
      </c>
      <c r="H1384" s="9" t="s">
        <v>79</v>
      </c>
      <c r="I1384" s="8" t="s">
        <v>5839</v>
      </c>
      <c r="J1384" s="7">
        <v>2023.07</v>
      </c>
      <c r="K1384" s="7">
        <v>2023.12</v>
      </c>
      <c r="L1384" s="8" t="s">
        <v>5816</v>
      </c>
      <c r="M1384" s="8" t="s">
        <v>5840</v>
      </c>
      <c r="N1384" s="8">
        <v>10</v>
      </c>
      <c r="O1384" s="8">
        <v>7</v>
      </c>
      <c r="P1384" s="8">
        <v>3</v>
      </c>
      <c r="Q1384" s="8">
        <v>1</v>
      </c>
      <c r="R1384" s="8">
        <v>30</v>
      </c>
      <c r="S1384" s="8">
        <v>135</v>
      </c>
      <c r="T1384" s="8">
        <v>1</v>
      </c>
      <c r="U1384" s="8">
        <v>5</v>
      </c>
      <c r="V1384" s="8">
        <v>21</v>
      </c>
      <c r="W1384" s="75" t="s">
        <v>5487</v>
      </c>
      <c r="X1384" s="70" t="s">
        <v>5476</v>
      </c>
      <c r="Y1384" s="8"/>
    </row>
    <row r="1385" ht="42.75" spans="1:25">
      <c r="A1385" s="5">
        <v>1380</v>
      </c>
      <c r="B1385" s="8" t="s">
        <v>44</v>
      </c>
      <c r="C1385" s="8" t="s">
        <v>45</v>
      </c>
      <c r="D1385" s="8" t="s">
        <v>5536</v>
      </c>
      <c r="E1385" s="8" t="s">
        <v>5533</v>
      </c>
      <c r="F1385" s="8" t="s">
        <v>5813</v>
      </c>
      <c r="G1385" s="7" t="s">
        <v>5841</v>
      </c>
      <c r="H1385" s="7" t="s">
        <v>38</v>
      </c>
      <c r="I1385" s="8" t="s">
        <v>5842</v>
      </c>
      <c r="J1385" s="7">
        <v>2023.01</v>
      </c>
      <c r="K1385" s="7">
        <v>2023.12</v>
      </c>
      <c r="L1385" s="8" t="s">
        <v>5825</v>
      </c>
      <c r="M1385" s="8" t="s">
        <v>5722</v>
      </c>
      <c r="N1385" s="8">
        <v>60</v>
      </c>
      <c r="O1385" s="8">
        <v>50</v>
      </c>
      <c r="P1385" s="8">
        <v>10</v>
      </c>
      <c r="Q1385" s="8">
        <v>1</v>
      </c>
      <c r="R1385" s="8">
        <v>40</v>
      </c>
      <c r="S1385" s="8">
        <v>156</v>
      </c>
      <c r="T1385" s="8">
        <v>1</v>
      </c>
      <c r="U1385" s="8">
        <v>3</v>
      </c>
      <c r="V1385" s="8">
        <v>9</v>
      </c>
      <c r="W1385" s="8" t="s">
        <v>5843</v>
      </c>
      <c r="X1385" s="7" t="s">
        <v>5844</v>
      </c>
      <c r="Y1385" s="8"/>
    </row>
    <row r="1386" ht="42.75" spans="1:25">
      <c r="A1386" s="5">
        <v>1381</v>
      </c>
      <c r="B1386" s="8" t="s">
        <v>66</v>
      </c>
      <c r="C1386" s="8" t="s">
        <v>4587</v>
      </c>
      <c r="D1386" s="8" t="s">
        <v>4588</v>
      </c>
      <c r="E1386" s="8" t="s">
        <v>5533</v>
      </c>
      <c r="F1386" s="8" t="s">
        <v>5813</v>
      </c>
      <c r="G1386" s="7" t="s">
        <v>5845</v>
      </c>
      <c r="H1386" s="7" t="s">
        <v>38</v>
      </c>
      <c r="I1386" s="8" t="s">
        <v>5846</v>
      </c>
      <c r="J1386" s="7">
        <v>2023.01</v>
      </c>
      <c r="K1386" s="7">
        <v>2023.12</v>
      </c>
      <c r="L1386" s="8" t="s">
        <v>5514</v>
      </c>
      <c r="M1386" s="8" t="s">
        <v>5846</v>
      </c>
      <c r="N1386" s="8">
        <v>10</v>
      </c>
      <c r="O1386" s="8">
        <v>5</v>
      </c>
      <c r="P1386" s="8">
        <v>5</v>
      </c>
      <c r="Q1386" s="8">
        <v>1</v>
      </c>
      <c r="R1386" s="7">
        <v>474</v>
      </c>
      <c r="S1386" s="8">
        <v>1728</v>
      </c>
      <c r="T1386" s="8">
        <v>1</v>
      </c>
      <c r="U1386" s="8">
        <v>48</v>
      </c>
      <c r="V1386" s="8">
        <v>107</v>
      </c>
      <c r="W1386" s="8" t="s">
        <v>157</v>
      </c>
      <c r="X1386" s="70" t="s">
        <v>5476</v>
      </c>
      <c r="Y1386" s="8"/>
    </row>
    <row r="1387" ht="42.75" spans="1:25">
      <c r="A1387" s="5">
        <v>1382</v>
      </c>
      <c r="B1387" s="8" t="s">
        <v>32</v>
      </c>
      <c r="C1387" s="8" t="s">
        <v>33</v>
      </c>
      <c r="D1387" s="8" t="s">
        <v>5527</v>
      </c>
      <c r="E1387" s="8" t="s">
        <v>5533</v>
      </c>
      <c r="F1387" s="8" t="s">
        <v>5813</v>
      </c>
      <c r="G1387" s="7" t="s">
        <v>5847</v>
      </c>
      <c r="H1387" s="7" t="s">
        <v>38</v>
      </c>
      <c r="I1387" s="8" t="s">
        <v>5846</v>
      </c>
      <c r="J1387" s="7">
        <v>2023.01</v>
      </c>
      <c r="K1387" s="7">
        <v>2023.12</v>
      </c>
      <c r="L1387" s="8" t="s">
        <v>5848</v>
      </c>
      <c r="M1387" s="8" t="s">
        <v>5849</v>
      </c>
      <c r="N1387" s="8">
        <v>270</v>
      </c>
      <c r="O1387" s="8">
        <v>200</v>
      </c>
      <c r="P1387" s="8">
        <v>70</v>
      </c>
      <c r="Q1387" s="8">
        <v>1</v>
      </c>
      <c r="R1387" s="7">
        <v>474</v>
      </c>
      <c r="S1387" s="8">
        <v>1728</v>
      </c>
      <c r="T1387" s="8">
        <v>1</v>
      </c>
      <c r="U1387" s="8">
        <v>48</v>
      </c>
      <c r="V1387" s="8">
        <v>107</v>
      </c>
      <c r="W1387" s="8" t="s">
        <v>5507</v>
      </c>
      <c r="X1387" s="70" t="s">
        <v>5476</v>
      </c>
      <c r="Y1387" s="8"/>
    </row>
    <row r="1388" ht="42.75" spans="1:25">
      <c r="A1388" s="5">
        <v>1383</v>
      </c>
      <c r="B1388" s="7" t="s">
        <v>44</v>
      </c>
      <c r="C1388" s="7" t="s">
        <v>45</v>
      </c>
      <c r="D1388" s="77" t="s">
        <v>5850</v>
      </c>
      <c r="E1388" s="7" t="s">
        <v>5533</v>
      </c>
      <c r="F1388" s="7" t="s">
        <v>5851</v>
      </c>
      <c r="G1388" s="7" t="s">
        <v>5852</v>
      </c>
      <c r="H1388" s="7" t="s">
        <v>38</v>
      </c>
      <c r="I1388" s="7" t="s">
        <v>5853</v>
      </c>
      <c r="J1388" s="26">
        <v>44986</v>
      </c>
      <c r="K1388" s="26">
        <v>45170</v>
      </c>
      <c r="L1388" s="7" t="s">
        <v>5854</v>
      </c>
      <c r="M1388" s="7" t="s">
        <v>5787</v>
      </c>
      <c r="N1388" s="11">
        <v>100</v>
      </c>
      <c r="O1388" s="11">
        <v>50</v>
      </c>
      <c r="P1388" s="11">
        <v>50</v>
      </c>
      <c r="Q1388" s="7">
        <v>13</v>
      </c>
      <c r="R1388" s="7">
        <v>8640</v>
      </c>
      <c r="S1388" s="7">
        <v>32420</v>
      </c>
      <c r="T1388" s="7">
        <v>13</v>
      </c>
      <c r="U1388" s="7">
        <v>954</v>
      </c>
      <c r="V1388" s="7">
        <v>2994</v>
      </c>
      <c r="W1388" s="7" t="s">
        <v>5855</v>
      </c>
      <c r="X1388" s="7" t="s">
        <v>5856</v>
      </c>
      <c r="Y1388" s="8"/>
    </row>
    <row r="1389" ht="42.75" spans="1:25">
      <c r="A1389" s="5">
        <v>1384</v>
      </c>
      <c r="B1389" s="7" t="s">
        <v>32</v>
      </c>
      <c r="C1389" s="7" t="s">
        <v>164</v>
      </c>
      <c r="D1389" s="77" t="s">
        <v>5857</v>
      </c>
      <c r="E1389" s="7" t="s">
        <v>5533</v>
      </c>
      <c r="F1389" s="7" t="s">
        <v>5851</v>
      </c>
      <c r="G1389" s="7" t="s">
        <v>5858</v>
      </c>
      <c r="H1389" s="8" t="s">
        <v>38</v>
      </c>
      <c r="I1389" s="7" t="s">
        <v>5859</v>
      </c>
      <c r="J1389" s="26">
        <v>45047</v>
      </c>
      <c r="K1389" s="26">
        <v>45139</v>
      </c>
      <c r="L1389" s="7" t="s">
        <v>5860</v>
      </c>
      <c r="M1389" s="7" t="s">
        <v>5861</v>
      </c>
      <c r="N1389" s="7">
        <v>100</v>
      </c>
      <c r="O1389" s="7">
        <v>70</v>
      </c>
      <c r="P1389" s="7">
        <v>30</v>
      </c>
      <c r="Q1389" s="7">
        <v>13</v>
      </c>
      <c r="R1389" s="7">
        <v>8640</v>
      </c>
      <c r="S1389" s="7">
        <v>32420</v>
      </c>
      <c r="T1389" s="7">
        <v>13</v>
      </c>
      <c r="U1389" s="7">
        <v>954</v>
      </c>
      <c r="V1389" s="7">
        <v>2994</v>
      </c>
      <c r="W1389" s="7" t="s">
        <v>5862</v>
      </c>
      <c r="X1389" s="7" t="s">
        <v>5476</v>
      </c>
      <c r="Y1389" s="8"/>
    </row>
    <row r="1390" ht="99.75" spans="1:25">
      <c r="A1390" s="5">
        <v>1385</v>
      </c>
      <c r="B1390" s="7" t="s">
        <v>534</v>
      </c>
      <c r="C1390" s="7" t="s">
        <v>45</v>
      </c>
      <c r="D1390" s="7" t="s">
        <v>3324</v>
      </c>
      <c r="E1390" s="7" t="s">
        <v>5863</v>
      </c>
      <c r="F1390" s="7" t="s">
        <v>5864</v>
      </c>
      <c r="G1390" s="7" t="s">
        <v>5865</v>
      </c>
      <c r="H1390" s="7" t="s">
        <v>616</v>
      </c>
      <c r="I1390" s="7" t="s">
        <v>5866</v>
      </c>
      <c r="J1390" s="7">
        <v>2023.3</v>
      </c>
      <c r="K1390" s="7">
        <v>2023.7</v>
      </c>
      <c r="L1390" s="7" t="s">
        <v>5867</v>
      </c>
      <c r="M1390" s="7" t="s">
        <v>5868</v>
      </c>
      <c r="N1390" s="7">
        <v>20</v>
      </c>
      <c r="O1390" s="7">
        <v>15</v>
      </c>
      <c r="P1390" s="7">
        <v>5</v>
      </c>
      <c r="Q1390" s="7">
        <v>1</v>
      </c>
      <c r="R1390" s="7">
        <v>386</v>
      </c>
      <c r="S1390" s="7">
        <v>1628</v>
      </c>
      <c r="T1390" s="7">
        <v>0</v>
      </c>
      <c r="U1390" s="7">
        <v>24</v>
      </c>
      <c r="V1390" s="7">
        <v>73</v>
      </c>
      <c r="W1390" s="7" t="s">
        <v>5869</v>
      </c>
      <c r="X1390" s="7" t="s">
        <v>5870</v>
      </c>
      <c r="Y1390" s="7"/>
    </row>
    <row r="1391" ht="57" spans="1:25">
      <c r="A1391" s="5">
        <v>1386</v>
      </c>
      <c r="B1391" s="7" t="s">
        <v>32</v>
      </c>
      <c r="C1391" s="7" t="s">
        <v>33</v>
      </c>
      <c r="D1391" s="7" t="s">
        <v>34</v>
      </c>
      <c r="E1391" s="7" t="s">
        <v>5863</v>
      </c>
      <c r="F1391" s="7" t="s">
        <v>5864</v>
      </c>
      <c r="G1391" s="7" t="s">
        <v>5871</v>
      </c>
      <c r="H1391" s="7" t="s">
        <v>616</v>
      </c>
      <c r="I1391" s="7" t="s">
        <v>5872</v>
      </c>
      <c r="J1391" s="7">
        <v>2023.9</v>
      </c>
      <c r="K1391" s="7">
        <v>2023.11</v>
      </c>
      <c r="L1391" s="7" t="s">
        <v>5873</v>
      </c>
      <c r="M1391" s="7" t="s">
        <v>5874</v>
      </c>
      <c r="N1391" s="7">
        <v>40</v>
      </c>
      <c r="O1391" s="7">
        <v>30</v>
      </c>
      <c r="P1391" s="7">
        <v>10</v>
      </c>
      <c r="Q1391" s="7">
        <v>1</v>
      </c>
      <c r="R1391" s="7">
        <v>120</v>
      </c>
      <c r="S1391" s="7">
        <v>900</v>
      </c>
      <c r="T1391" s="7">
        <v>0</v>
      </c>
      <c r="U1391" s="7">
        <v>16</v>
      </c>
      <c r="V1391" s="7">
        <v>48</v>
      </c>
      <c r="W1391" s="7" t="s">
        <v>5875</v>
      </c>
      <c r="X1391" s="7" t="s">
        <v>1796</v>
      </c>
      <c r="Y1391" s="7"/>
    </row>
    <row r="1392" ht="99.75" spans="1:25">
      <c r="A1392" s="5">
        <v>1387</v>
      </c>
      <c r="B1392" s="7" t="s">
        <v>534</v>
      </c>
      <c r="C1392" s="7" t="s">
        <v>535</v>
      </c>
      <c r="D1392" s="7" t="s">
        <v>53</v>
      </c>
      <c r="E1392" s="7" t="s">
        <v>5863</v>
      </c>
      <c r="F1392" s="7" t="s">
        <v>5864</v>
      </c>
      <c r="G1392" s="7" t="s">
        <v>5876</v>
      </c>
      <c r="H1392" s="7" t="s">
        <v>616</v>
      </c>
      <c r="I1392" s="7" t="s">
        <v>5877</v>
      </c>
      <c r="J1392" s="7">
        <v>2023.9</v>
      </c>
      <c r="K1392" s="7">
        <v>2023.11</v>
      </c>
      <c r="L1392" s="7" t="s">
        <v>5878</v>
      </c>
      <c r="M1392" s="7" t="s">
        <v>5879</v>
      </c>
      <c r="N1392" s="7">
        <v>30</v>
      </c>
      <c r="O1392" s="7">
        <v>20</v>
      </c>
      <c r="P1392" s="7">
        <v>10</v>
      </c>
      <c r="Q1392" s="7">
        <v>1</v>
      </c>
      <c r="R1392" s="7">
        <v>90</v>
      </c>
      <c r="S1392" s="7">
        <v>500</v>
      </c>
      <c r="T1392" s="7">
        <v>0</v>
      </c>
      <c r="U1392" s="7">
        <v>9</v>
      </c>
      <c r="V1392" s="7">
        <v>30</v>
      </c>
      <c r="W1392" s="7" t="s">
        <v>5880</v>
      </c>
      <c r="X1392" s="7" t="s">
        <v>1796</v>
      </c>
      <c r="Y1392" s="7"/>
    </row>
    <row r="1393" ht="99.75" spans="1:25">
      <c r="A1393" s="5">
        <v>1388</v>
      </c>
      <c r="B1393" s="7" t="s">
        <v>534</v>
      </c>
      <c r="C1393" s="7" t="s">
        <v>45</v>
      </c>
      <c r="D1393" s="7" t="s">
        <v>5881</v>
      </c>
      <c r="E1393" s="7" t="s">
        <v>5863</v>
      </c>
      <c r="F1393" s="7" t="s">
        <v>5882</v>
      </c>
      <c r="G1393" s="7" t="s">
        <v>5883</v>
      </c>
      <c r="H1393" s="7" t="s">
        <v>38</v>
      </c>
      <c r="I1393" s="7" t="s">
        <v>5884</v>
      </c>
      <c r="J1393" s="7">
        <v>2023.4</v>
      </c>
      <c r="K1393" s="7">
        <v>2023.9</v>
      </c>
      <c r="L1393" s="7" t="s">
        <v>5885</v>
      </c>
      <c r="M1393" s="7" t="s">
        <v>5886</v>
      </c>
      <c r="N1393" s="7">
        <v>30</v>
      </c>
      <c r="O1393" s="7">
        <v>20</v>
      </c>
      <c r="P1393" s="7">
        <v>10</v>
      </c>
      <c r="Q1393" s="7">
        <v>1</v>
      </c>
      <c r="R1393" s="7">
        <v>898</v>
      </c>
      <c r="S1393" s="7">
        <v>4178</v>
      </c>
      <c r="T1393" s="7">
        <v>0</v>
      </c>
      <c r="U1393" s="7">
        <v>67</v>
      </c>
      <c r="V1393" s="7">
        <v>154</v>
      </c>
      <c r="W1393" s="7" t="s">
        <v>5887</v>
      </c>
      <c r="X1393" s="7" t="s">
        <v>5870</v>
      </c>
      <c r="Y1393" s="7"/>
    </row>
    <row r="1394" ht="85.5" spans="1:25">
      <c r="A1394" s="5">
        <v>1389</v>
      </c>
      <c r="B1394" s="7" t="s">
        <v>534</v>
      </c>
      <c r="C1394" s="7" t="s">
        <v>535</v>
      </c>
      <c r="D1394" s="7" t="s">
        <v>53</v>
      </c>
      <c r="E1394" s="7" t="s">
        <v>5863</v>
      </c>
      <c r="F1394" s="7" t="s">
        <v>5882</v>
      </c>
      <c r="G1394" s="7" t="s">
        <v>5888</v>
      </c>
      <c r="H1394" s="7" t="s">
        <v>616</v>
      </c>
      <c r="I1394" s="7" t="s">
        <v>5889</v>
      </c>
      <c r="J1394" s="7">
        <v>2023.9</v>
      </c>
      <c r="K1394" s="7">
        <v>2023.11</v>
      </c>
      <c r="L1394" s="7" t="s">
        <v>5890</v>
      </c>
      <c r="M1394" s="7" t="s">
        <v>5891</v>
      </c>
      <c r="N1394" s="7">
        <v>45</v>
      </c>
      <c r="O1394" s="7">
        <v>35</v>
      </c>
      <c r="P1394" s="7">
        <v>10</v>
      </c>
      <c r="Q1394" s="7">
        <v>1</v>
      </c>
      <c r="R1394" s="7">
        <v>898</v>
      </c>
      <c r="S1394" s="7">
        <v>4178</v>
      </c>
      <c r="T1394" s="7">
        <v>0</v>
      </c>
      <c r="U1394" s="7">
        <v>67</v>
      </c>
      <c r="V1394" s="7">
        <v>154</v>
      </c>
      <c r="W1394" s="7" t="s">
        <v>5892</v>
      </c>
      <c r="X1394" s="7" t="s">
        <v>1796</v>
      </c>
      <c r="Y1394" s="7"/>
    </row>
    <row r="1395" ht="57" spans="1:25">
      <c r="A1395" s="5">
        <v>1390</v>
      </c>
      <c r="B1395" s="7" t="s">
        <v>32</v>
      </c>
      <c r="C1395" s="7" t="s">
        <v>33</v>
      </c>
      <c r="D1395" s="7" t="s">
        <v>34</v>
      </c>
      <c r="E1395" s="7" t="s">
        <v>5863</v>
      </c>
      <c r="F1395" s="7" t="s">
        <v>5882</v>
      </c>
      <c r="G1395" s="7" t="s">
        <v>5893</v>
      </c>
      <c r="H1395" s="7" t="s">
        <v>616</v>
      </c>
      <c r="I1395" s="7" t="s">
        <v>5894</v>
      </c>
      <c r="J1395" s="7">
        <v>2023.7</v>
      </c>
      <c r="K1395" s="33">
        <v>2023.1</v>
      </c>
      <c r="L1395" s="7" t="s">
        <v>5895</v>
      </c>
      <c r="M1395" s="7" t="s">
        <v>5896</v>
      </c>
      <c r="N1395" s="7">
        <v>50</v>
      </c>
      <c r="O1395" s="7">
        <v>35</v>
      </c>
      <c r="P1395" s="7">
        <v>15</v>
      </c>
      <c r="Q1395" s="7">
        <v>1</v>
      </c>
      <c r="R1395" s="7">
        <v>400</v>
      </c>
      <c r="S1395" s="7">
        <v>1250</v>
      </c>
      <c r="T1395" s="7">
        <v>0</v>
      </c>
      <c r="U1395" s="7">
        <v>35</v>
      </c>
      <c r="V1395" s="7">
        <v>78</v>
      </c>
      <c r="W1395" s="7" t="s">
        <v>5875</v>
      </c>
      <c r="X1395" s="7" t="s">
        <v>1796</v>
      </c>
      <c r="Y1395" s="7"/>
    </row>
    <row r="1396" ht="71.25" spans="1:25">
      <c r="A1396" s="5">
        <v>1391</v>
      </c>
      <c r="B1396" s="7" t="s">
        <v>32</v>
      </c>
      <c r="C1396" s="7" t="s">
        <v>33</v>
      </c>
      <c r="D1396" s="7" t="s">
        <v>711</v>
      </c>
      <c r="E1396" s="7" t="s">
        <v>5863</v>
      </c>
      <c r="F1396" s="7" t="s">
        <v>5882</v>
      </c>
      <c r="G1396" s="7" t="s">
        <v>5897</v>
      </c>
      <c r="H1396" s="7" t="s">
        <v>616</v>
      </c>
      <c r="I1396" s="7" t="s">
        <v>5898</v>
      </c>
      <c r="J1396" s="7">
        <v>2023.5</v>
      </c>
      <c r="K1396" s="33">
        <v>2023.1</v>
      </c>
      <c r="L1396" s="7" t="s">
        <v>5899</v>
      </c>
      <c r="M1396" s="7" t="s">
        <v>5900</v>
      </c>
      <c r="N1396" s="7">
        <v>30</v>
      </c>
      <c r="O1396" s="7">
        <v>20</v>
      </c>
      <c r="P1396" s="7">
        <v>10</v>
      </c>
      <c r="Q1396" s="7">
        <v>1</v>
      </c>
      <c r="R1396" s="7">
        <v>898</v>
      </c>
      <c r="S1396" s="7">
        <v>4178</v>
      </c>
      <c r="T1396" s="7">
        <v>0</v>
      </c>
      <c r="U1396" s="7">
        <v>67</v>
      </c>
      <c r="V1396" s="7">
        <v>154</v>
      </c>
      <c r="W1396" s="7" t="s">
        <v>5901</v>
      </c>
      <c r="X1396" s="7" t="s">
        <v>1796</v>
      </c>
      <c r="Y1396" s="7"/>
    </row>
    <row r="1397" ht="57" spans="1:25">
      <c r="A1397" s="5">
        <v>1392</v>
      </c>
      <c r="B1397" s="7" t="s">
        <v>32</v>
      </c>
      <c r="C1397" s="7" t="s">
        <v>164</v>
      </c>
      <c r="D1397" s="7" t="s">
        <v>5902</v>
      </c>
      <c r="E1397" s="7" t="s">
        <v>5863</v>
      </c>
      <c r="F1397" s="7" t="s">
        <v>5882</v>
      </c>
      <c r="G1397" s="7" t="s">
        <v>5903</v>
      </c>
      <c r="H1397" s="7" t="s">
        <v>616</v>
      </c>
      <c r="I1397" s="7" t="s">
        <v>5904</v>
      </c>
      <c r="J1397" s="7">
        <v>2023.2</v>
      </c>
      <c r="K1397" s="8">
        <v>2023.11</v>
      </c>
      <c r="L1397" s="7" t="s">
        <v>5905</v>
      </c>
      <c r="M1397" s="7" t="s">
        <v>5906</v>
      </c>
      <c r="N1397" s="7">
        <v>80</v>
      </c>
      <c r="O1397" s="7">
        <v>60</v>
      </c>
      <c r="P1397" s="7">
        <v>20</v>
      </c>
      <c r="Q1397" s="7">
        <v>1</v>
      </c>
      <c r="R1397" s="7">
        <v>898</v>
      </c>
      <c r="S1397" s="7">
        <v>4178</v>
      </c>
      <c r="T1397" s="7">
        <v>0</v>
      </c>
      <c r="U1397" s="7">
        <v>67</v>
      </c>
      <c r="V1397" s="7">
        <v>154</v>
      </c>
      <c r="W1397" s="7" t="s">
        <v>5907</v>
      </c>
      <c r="X1397" s="7" t="s">
        <v>1796</v>
      </c>
      <c r="Y1397" s="7"/>
    </row>
    <row r="1398" ht="85.5" spans="1:25">
      <c r="A1398" s="5">
        <v>1393</v>
      </c>
      <c r="B1398" s="7" t="s">
        <v>534</v>
      </c>
      <c r="C1398" s="7" t="s">
        <v>535</v>
      </c>
      <c r="D1398" s="7" t="s">
        <v>53</v>
      </c>
      <c r="E1398" s="7" t="s">
        <v>5863</v>
      </c>
      <c r="F1398" s="7" t="s">
        <v>5908</v>
      </c>
      <c r="G1398" s="7" t="s">
        <v>5909</v>
      </c>
      <c r="H1398" s="7" t="s">
        <v>616</v>
      </c>
      <c r="I1398" s="7" t="s">
        <v>5910</v>
      </c>
      <c r="J1398" s="7">
        <v>2023.8</v>
      </c>
      <c r="K1398" s="7">
        <v>2023.11</v>
      </c>
      <c r="L1398" s="7" t="s">
        <v>5911</v>
      </c>
      <c r="M1398" s="7" t="s">
        <v>5912</v>
      </c>
      <c r="N1398" s="7">
        <v>50</v>
      </c>
      <c r="O1398" s="7">
        <v>40</v>
      </c>
      <c r="P1398" s="7">
        <v>10</v>
      </c>
      <c r="Q1398" s="7">
        <v>1</v>
      </c>
      <c r="R1398" s="7">
        <v>230</v>
      </c>
      <c r="S1398" s="7">
        <v>460</v>
      </c>
      <c r="T1398" s="7">
        <v>0</v>
      </c>
      <c r="U1398" s="7">
        <v>12</v>
      </c>
      <c r="V1398" s="7">
        <v>27</v>
      </c>
      <c r="W1398" s="7" t="s">
        <v>5892</v>
      </c>
      <c r="X1398" s="7" t="s">
        <v>1796</v>
      </c>
      <c r="Y1398" s="7"/>
    </row>
    <row r="1399" ht="99.75" spans="1:25">
      <c r="A1399" s="5">
        <v>1394</v>
      </c>
      <c r="B1399" s="7" t="s">
        <v>534</v>
      </c>
      <c r="C1399" s="7" t="s">
        <v>45</v>
      </c>
      <c r="D1399" s="7" t="s">
        <v>3324</v>
      </c>
      <c r="E1399" s="7" t="s">
        <v>5863</v>
      </c>
      <c r="F1399" s="7" t="s">
        <v>5908</v>
      </c>
      <c r="G1399" s="7" t="s">
        <v>5913</v>
      </c>
      <c r="H1399" s="7" t="s">
        <v>616</v>
      </c>
      <c r="I1399" s="7" t="s">
        <v>5914</v>
      </c>
      <c r="J1399" s="7">
        <v>2023.4</v>
      </c>
      <c r="K1399" s="7">
        <v>2023.7</v>
      </c>
      <c r="L1399" s="7" t="s">
        <v>5915</v>
      </c>
      <c r="M1399" s="7" t="s">
        <v>5916</v>
      </c>
      <c r="N1399" s="7">
        <v>15</v>
      </c>
      <c r="O1399" s="7">
        <v>10</v>
      </c>
      <c r="P1399" s="7">
        <v>5</v>
      </c>
      <c r="Q1399" s="7">
        <v>1</v>
      </c>
      <c r="R1399" s="7">
        <v>670</v>
      </c>
      <c r="S1399" s="7">
        <v>2658</v>
      </c>
      <c r="T1399" s="7">
        <v>0</v>
      </c>
      <c r="U1399" s="7">
        <v>37</v>
      </c>
      <c r="V1399" s="7">
        <v>96</v>
      </c>
      <c r="W1399" s="7" t="s">
        <v>5917</v>
      </c>
      <c r="X1399" s="7" t="s">
        <v>5870</v>
      </c>
      <c r="Y1399" s="7"/>
    </row>
    <row r="1400" ht="99.75" spans="1:25">
      <c r="A1400" s="5">
        <v>1395</v>
      </c>
      <c r="B1400" s="7" t="s">
        <v>534</v>
      </c>
      <c r="C1400" s="7" t="s">
        <v>45</v>
      </c>
      <c r="D1400" s="7" t="s">
        <v>3324</v>
      </c>
      <c r="E1400" s="7" t="s">
        <v>5863</v>
      </c>
      <c r="F1400" s="7" t="s">
        <v>5918</v>
      </c>
      <c r="G1400" s="7" t="s">
        <v>5919</v>
      </c>
      <c r="H1400" s="7" t="s">
        <v>616</v>
      </c>
      <c r="I1400" s="7" t="s">
        <v>5920</v>
      </c>
      <c r="J1400" s="7">
        <v>2023.1</v>
      </c>
      <c r="K1400" s="8">
        <v>2023.11</v>
      </c>
      <c r="L1400" s="7" t="s">
        <v>5921</v>
      </c>
      <c r="M1400" s="7" t="s">
        <v>5922</v>
      </c>
      <c r="N1400" s="7">
        <v>20</v>
      </c>
      <c r="O1400" s="7">
        <v>15</v>
      </c>
      <c r="P1400" s="7">
        <v>5</v>
      </c>
      <c r="Q1400" s="7">
        <v>1</v>
      </c>
      <c r="R1400" s="7">
        <v>436</v>
      </c>
      <c r="S1400" s="7">
        <v>1698</v>
      </c>
      <c r="T1400" s="7">
        <v>0</v>
      </c>
      <c r="U1400" s="7">
        <v>27</v>
      </c>
      <c r="V1400" s="7">
        <v>63</v>
      </c>
      <c r="W1400" s="7" t="s">
        <v>5923</v>
      </c>
      <c r="X1400" s="7" t="s">
        <v>5870</v>
      </c>
      <c r="Y1400" s="7"/>
    </row>
    <row r="1401" ht="57" spans="1:25">
      <c r="A1401" s="5">
        <v>1396</v>
      </c>
      <c r="B1401" s="7" t="s">
        <v>32</v>
      </c>
      <c r="C1401" s="7" t="s">
        <v>33</v>
      </c>
      <c r="D1401" s="7" t="s">
        <v>479</v>
      </c>
      <c r="E1401" s="7" t="s">
        <v>5863</v>
      </c>
      <c r="F1401" s="7" t="s">
        <v>5918</v>
      </c>
      <c r="G1401" s="7" t="s">
        <v>5924</v>
      </c>
      <c r="H1401" s="7" t="s">
        <v>38</v>
      </c>
      <c r="I1401" s="7" t="s">
        <v>5925</v>
      </c>
      <c r="J1401" s="7">
        <v>2023.9</v>
      </c>
      <c r="K1401" s="7">
        <v>2023.11</v>
      </c>
      <c r="L1401" s="7" t="s">
        <v>5921</v>
      </c>
      <c r="M1401" s="7" t="s">
        <v>5926</v>
      </c>
      <c r="N1401" s="7">
        <v>25</v>
      </c>
      <c r="O1401" s="7">
        <v>20</v>
      </c>
      <c r="P1401" s="7">
        <v>5</v>
      </c>
      <c r="Q1401" s="7">
        <v>1</v>
      </c>
      <c r="R1401" s="7">
        <v>105</v>
      </c>
      <c r="S1401" s="7">
        <v>415</v>
      </c>
      <c r="T1401" s="7">
        <v>0</v>
      </c>
      <c r="U1401" s="7">
        <v>5</v>
      </c>
      <c r="V1401" s="7">
        <v>12</v>
      </c>
      <c r="W1401" s="7" t="s">
        <v>5927</v>
      </c>
      <c r="X1401" s="7" t="s">
        <v>1796</v>
      </c>
      <c r="Y1401" s="7"/>
    </row>
    <row r="1402" ht="85.5" spans="1:25">
      <c r="A1402" s="5">
        <v>1397</v>
      </c>
      <c r="B1402" s="7" t="s">
        <v>534</v>
      </c>
      <c r="C1402" s="7" t="s">
        <v>535</v>
      </c>
      <c r="D1402" s="7" t="s">
        <v>53</v>
      </c>
      <c r="E1402" s="7" t="s">
        <v>5863</v>
      </c>
      <c r="F1402" s="7" t="s">
        <v>5918</v>
      </c>
      <c r="G1402" s="7" t="s">
        <v>5928</v>
      </c>
      <c r="H1402" s="7" t="s">
        <v>616</v>
      </c>
      <c r="I1402" s="7" t="s">
        <v>5929</v>
      </c>
      <c r="J1402" s="33">
        <v>2023.1</v>
      </c>
      <c r="K1402" s="7">
        <v>2023.12</v>
      </c>
      <c r="L1402" s="7" t="s">
        <v>5930</v>
      </c>
      <c r="M1402" s="7" t="s">
        <v>5931</v>
      </c>
      <c r="N1402" s="7">
        <v>30</v>
      </c>
      <c r="O1402" s="7">
        <v>20</v>
      </c>
      <c r="P1402" s="7">
        <v>10</v>
      </c>
      <c r="Q1402" s="7">
        <v>1</v>
      </c>
      <c r="R1402" s="7">
        <v>154</v>
      </c>
      <c r="S1402" s="7">
        <v>650</v>
      </c>
      <c r="T1402" s="7">
        <v>0</v>
      </c>
      <c r="U1402" s="7">
        <v>10</v>
      </c>
      <c r="V1402" s="7">
        <v>24</v>
      </c>
      <c r="W1402" s="7" t="s">
        <v>5932</v>
      </c>
      <c r="X1402" s="7" t="s">
        <v>1796</v>
      </c>
      <c r="Y1402" s="7"/>
    </row>
    <row r="1403" ht="57" spans="1:25">
      <c r="A1403" s="5">
        <v>1398</v>
      </c>
      <c r="B1403" s="7" t="s">
        <v>32</v>
      </c>
      <c r="C1403" s="7" t="s">
        <v>92</v>
      </c>
      <c r="D1403" s="7" t="s">
        <v>5933</v>
      </c>
      <c r="E1403" s="7" t="s">
        <v>5863</v>
      </c>
      <c r="F1403" s="7" t="s">
        <v>5934</v>
      </c>
      <c r="G1403" s="7" t="s">
        <v>5935</v>
      </c>
      <c r="H1403" s="7" t="s">
        <v>616</v>
      </c>
      <c r="I1403" s="7" t="s">
        <v>5936</v>
      </c>
      <c r="J1403" s="7">
        <v>2023.3</v>
      </c>
      <c r="K1403" s="8">
        <v>2023.11</v>
      </c>
      <c r="L1403" s="7" t="s">
        <v>5937</v>
      </c>
      <c r="M1403" s="7" t="s">
        <v>5938</v>
      </c>
      <c r="N1403" s="7">
        <v>10</v>
      </c>
      <c r="O1403" s="7">
        <v>8</v>
      </c>
      <c r="P1403" s="7">
        <v>2</v>
      </c>
      <c r="Q1403" s="7">
        <v>1</v>
      </c>
      <c r="R1403" s="7">
        <v>300</v>
      </c>
      <c r="S1403" s="7">
        <v>800</v>
      </c>
      <c r="T1403" s="7">
        <v>0</v>
      </c>
      <c r="U1403" s="7">
        <v>0</v>
      </c>
      <c r="V1403" s="7">
        <v>0</v>
      </c>
      <c r="W1403" s="7" t="s">
        <v>5939</v>
      </c>
      <c r="X1403" s="7" t="s">
        <v>1796</v>
      </c>
      <c r="Y1403" s="7"/>
    </row>
    <row r="1404" ht="99.75" spans="1:25">
      <c r="A1404" s="5">
        <v>1399</v>
      </c>
      <c r="B1404" s="7" t="s">
        <v>534</v>
      </c>
      <c r="C1404" s="7" t="s">
        <v>45</v>
      </c>
      <c r="D1404" s="7" t="s">
        <v>3324</v>
      </c>
      <c r="E1404" s="7" t="s">
        <v>5863</v>
      </c>
      <c r="F1404" s="7" t="s">
        <v>5940</v>
      </c>
      <c r="G1404" s="7" t="s">
        <v>5941</v>
      </c>
      <c r="H1404" s="7" t="s">
        <v>616</v>
      </c>
      <c r="I1404" s="7" t="s">
        <v>5942</v>
      </c>
      <c r="J1404" s="7">
        <v>2023.1</v>
      </c>
      <c r="K1404" s="8">
        <v>2023.11</v>
      </c>
      <c r="L1404" s="7" t="s">
        <v>5943</v>
      </c>
      <c r="M1404" s="7" t="s">
        <v>5944</v>
      </c>
      <c r="N1404" s="7">
        <v>20</v>
      </c>
      <c r="O1404" s="7">
        <v>15</v>
      </c>
      <c r="P1404" s="7">
        <v>5</v>
      </c>
      <c r="Q1404" s="7">
        <v>1</v>
      </c>
      <c r="R1404" s="7">
        <v>145</v>
      </c>
      <c r="S1404" s="7">
        <v>650</v>
      </c>
      <c r="T1404" s="7">
        <v>0</v>
      </c>
      <c r="U1404" s="7">
        <v>18</v>
      </c>
      <c r="V1404" s="7">
        <v>48</v>
      </c>
      <c r="W1404" s="7" t="s">
        <v>5917</v>
      </c>
      <c r="X1404" s="7" t="s">
        <v>5870</v>
      </c>
      <c r="Y1404" s="7"/>
    </row>
    <row r="1405" ht="85.5" spans="1:25">
      <c r="A1405" s="5">
        <v>1400</v>
      </c>
      <c r="B1405" s="7" t="s">
        <v>534</v>
      </c>
      <c r="C1405" s="7" t="s">
        <v>535</v>
      </c>
      <c r="D1405" s="7" t="s">
        <v>53</v>
      </c>
      <c r="E1405" s="7" t="s">
        <v>5863</v>
      </c>
      <c r="F1405" s="7" t="s">
        <v>5940</v>
      </c>
      <c r="G1405" s="7" t="s">
        <v>5945</v>
      </c>
      <c r="H1405" s="7" t="s">
        <v>616</v>
      </c>
      <c r="I1405" s="7" t="s">
        <v>5942</v>
      </c>
      <c r="J1405" s="7">
        <v>2023.9</v>
      </c>
      <c r="K1405" s="7">
        <v>2023.11</v>
      </c>
      <c r="L1405" s="7" t="s">
        <v>5946</v>
      </c>
      <c r="M1405" s="7" t="s">
        <v>5947</v>
      </c>
      <c r="N1405" s="7">
        <v>35</v>
      </c>
      <c r="O1405" s="7">
        <v>30</v>
      </c>
      <c r="P1405" s="7">
        <v>5</v>
      </c>
      <c r="Q1405" s="7">
        <v>1</v>
      </c>
      <c r="R1405" s="7">
        <v>145</v>
      </c>
      <c r="S1405" s="7">
        <v>650</v>
      </c>
      <c r="T1405" s="7">
        <v>0</v>
      </c>
      <c r="U1405" s="7">
        <v>18</v>
      </c>
      <c r="V1405" s="7">
        <v>48</v>
      </c>
      <c r="W1405" s="7" t="s">
        <v>5948</v>
      </c>
      <c r="X1405" s="7" t="s">
        <v>1796</v>
      </c>
      <c r="Y1405" s="7"/>
    </row>
    <row r="1406" ht="57" spans="1:25">
      <c r="A1406" s="5">
        <v>1401</v>
      </c>
      <c r="B1406" s="7" t="s">
        <v>32</v>
      </c>
      <c r="C1406" s="7" t="s">
        <v>33</v>
      </c>
      <c r="D1406" s="7" t="s">
        <v>479</v>
      </c>
      <c r="E1406" s="7" t="s">
        <v>5863</v>
      </c>
      <c r="F1406" s="7" t="s">
        <v>5940</v>
      </c>
      <c r="G1406" s="7" t="s">
        <v>5949</v>
      </c>
      <c r="H1406" s="7" t="s">
        <v>38</v>
      </c>
      <c r="I1406" s="7" t="s">
        <v>5950</v>
      </c>
      <c r="J1406" s="7">
        <v>2023.3</v>
      </c>
      <c r="K1406" s="7">
        <v>2023.7</v>
      </c>
      <c r="L1406" s="7" t="s">
        <v>5943</v>
      </c>
      <c r="M1406" s="7" t="s">
        <v>5951</v>
      </c>
      <c r="N1406" s="7">
        <v>20</v>
      </c>
      <c r="O1406" s="7">
        <v>15</v>
      </c>
      <c r="P1406" s="7">
        <v>5</v>
      </c>
      <c r="Q1406" s="7">
        <v>1</v>
      </c>
      <c r="R1406" s="7">
        <v>93</v>
      </c>
      <c r="S1406" s="7">
        <v>320</v>
      </c>
      <c r="T1406" s="7">
        <v>0</v>
      </c>
      <c r="U1406" s="7">
        <v>3</v>
      </c>
      <c r="V1406" s="7">
        <v>5</v>
      </c>
      <c r="W1406" s="7" t="s">
        <v>5927</v>
      </c>
      <c r="X1406" s="7" t="s">
        <v>1796</v>
      </c>
      <c r="Y1406" s="7"/>
    </row>
    <row r="1407" ht="57" spans="1:25">
      <c r="A1407" s="5">
        <v>1402</v>
      </c>
      <c r="B1407" s="7" t="s">
        <v>32</v>
      </c>
      <c r="C1407" s="7" t="s">
        <v>33</v>
      </c>
      <c r="D1407" s="7" t="s">
        <v>34</v>
      </c>
      <c r="E1407" s="7" t="s">
        <v>5863</v>
      </c>
      <c r="F1407" s="7" t="s">
        <v>5940</v>
      </c>
      <c r="G1407" s="7" t="s">
        <v>5952</v>
      </c>
      <c r="H1407" s="7" t="s">
        <v>616</v>
      </c>
      <c r="I1407" s="7" t="s">
        <v>5953</v>
      </c>
      <c r="J1407" s="7">
        <v>2023.9</v>
      </c>
      <c r="K1407" s="7">
        <v>2023.11</v>
      </c>
      <c r="L1407" s="7" t="s">
        <v>5954</v>
      </c>
      <c r="M1407" s="7" t="s">
        <v>5955</v>
      </c>
      <c r="N1407" s="7">
        <v>30</v>
      </c>
      <c r="O1407" s="7">
        <v>25</v>
      </c>
      <c r="P1407" s="7">
        <v>5</v>
      </c>
      <c r="Q1407" s="7">
        <v>1</v>
      </c>
      <c r="R1407" s="7">
        <v>52</v>
      </c>
      <c r="S1407" s="7">
        <v>280</v>
      </c>
      <c r="T1407" s="7">
        <v>0</v>
      </c>
      <c r="U1407" s="7">
        <v>9</v>
      </c>
      <c r="V1407" s="7">
        <v>25</v>
      </c>
      <c r="W1407" s="7" t="s">
        <v>5875</v>
      </c>
      <c r="X1407" s="7" t="s">
        <v>1796</v>
      </c>
      <c r="Y1407" s="7"/>
    </row>
    <row r="1408" ht="99.75" spans="1:25">
      <c r="A1408" s="5">
        <v>1403</v>
      </c>
      <c r="B1408" s="7" t="s">
        <v>534</v>
      </c>
      <c r="C1408" s="7" t="s">
        <v>45</v>
      </c>
      <c r="D1408" s="7" t="s">
        <v>3324</v>
      </c>
      <c r="E1408" s="7" t="s">
        <v>5863</v>
      </c>
      <c r="F1408" s="7" t="s">
        <v>5956</v>
      </c>
      <c r="G1408" s="7" t="s">
        <v>5957</v>
      </c>
      <c r="H1408" s="7" t="s">
        <v>616</v>
      </c>
      <c r="I1408" s="7" t="s">
        <v>5958</v>
      </c>
      <c r="J1408" s="7">
        <v>2023.2</v>
      </c>
      <c r="K1408" s="8">
        <v>2023.11</v>
      </c>
      <c r="L1408" s="7" t="s">
        <v>5959</v>
      </c>
      <c r="M1408" s="7" t="s">
        <v>5960</v>
      </c>
      <c r="N1408" s="7">
        <v>40</v>
      </c>
      <c r="O1408" s="7">
        <v>35</v>
      </c>
      <c r="P1408" s="7">
        <v>5</v>
      </c>
      <c r="Q1408" s="7">
        <v>1</v>
      </c>
      <c r="R1408" s="7">
        <v>174</v>
      </c>
      <c r="S1408" s="7">
        <v>763</v>
      </c>
      <c r="T1408" s="7">
        <v>0</v>
      </c>
      <c r="U1408" s="7">
        <v>8</v>
      </c>
      <c r="V1408" s="7">
        <v>17</v>
      </c>
      <c r="W1408" s="7" t="s">
        <v>5917</v>
      </c>
      <c r="X1408" s="7" t="s">
        <v>5870</v>
      </c>
      <c r="Y1408" s="7"/>
    </row>
    <row r="1409" ht="85.5" spans="1:25">
      <c r="A1409" s="5">
        <v>1404</v>
      </c>
      <c r="B1409" s="7" t="s">
        <v>534</v>
      </c>
      <c r="C1409" s="7" t="s">
        <v>535</v>
      </c>
      <c r="D1409" s="7" t="s">
        <v>53</v>
      </c>
      <c r="E1409" s="7" t="s">
        <v>5863</v>
      </c>
      <c r="F1409" s="7" t="s">
        <v>5961</v>
      </c>
      <c r="G1409" s="7" t="s">
        <v>5962</v>
      </c>
      <c r="H1409" s="7" t="s">
        <v>616</v>
      </c>
      <c r="I1409" s="7" t="s">
        <v>5963</v>
      </c>
      <c r="J1409" s="7">
        <v>2023.9</v>
      </c>
      <c r="K1409" s="7">
        <v>2023.11</v>
      </c>
      <c r="L1409" s="7" t="s">
        <v>5964</v>
      </c>
      <c r="M1409" s="7" t="s">
        <v>5965</v>
      </c>
      <c r="N1409" s="7">
        <v>50</v>
      </c>
      <c r="O1409" s="7">
        <v>40</v>
      </c>
      <c r="P1409" s="7">
        <v>10</v>
      </c>
      <c r="Q1409" s="7">
        <v>1</v>
      </c>
      <c r="R1409" s="7">
        <v>85</v>
      </c>
      <c r="S1409" s="7">
        <v>420</v>
      </c>
      <c r="T1409" s="7">
        <v>0</v>
      </c>
      <c r="U1409" s="7">
        <v>6</v>
      </c>
      <c r="V1409" s="7">
        <v>12</v>
      </c>
      <c r="W1409" s="7" t="s">
        <v>5966</v>
      </c>
      <c r="X1409" s="7" t="s">
        <v>1796</v>
      </c>
      <c r="Y1409" s="7"/>
    </row>
    <row r="1410" ht="57" spans="1:25">
      <c r="A1410" s="5">
        <v>1405</v>
      </c>
      <c r="B1410" s="7" t="s">
        <v>32</v>
      </c>
      <c r="C1410" s="7" t="s">
        <v>33</v>
      </c>
      <c r="D1410" s="7" t="s">
        <v>479</v>
      </c>
      <c r="E1410" s="7" t="s">
        <v>5863</v>
      </c>
      <c r="F1410" s="7" t="s">
        <v>5961</v>
      </c>
      <c r="G1410" s="7" t="s">
        <v>5967</v>
      </c>
      <c r="H1410" s="7" t="s">
        <v>38</v>
      </c>
      <c r="I1410" s="7" t="s">
        <v>5963</v>
      </c>
      <c r="J1410" s="7">
        <v>2023.3</v>
      </c>
      <c r="K1410" s="8">
        <v>2023.11</v>
      </c>
      <c r="L1410" s="7" t="s">
        <v>5959</v>
      </c>
      <c r="M1410" s="7" t="s">
        <v>5968</v>
      </c>
      <c r="N1410" s="7">
        <v>35</v>
      </c>
      <c r="O1410" s="7">
        <v>30</v>
      </c>
      <c r="P1410" s="7">
        <v>5</v>
      </c>
      <c r="Q1410" s="7">
        <v>1</v>
      </c>
      <c r="R1410" s="7">
        <v>85</v>
      </c>
      <c r="S1410" s="7">
        <v>420</v>
      </c>
      <c r="T1410" s="7">
        <v>0</v>
      </c>
      <c r="U1410" s="7">
        <v>6</v>
      </c>
      <c r="V1410" s="7">
        <v>12</v>
      </c>
      <c r="W1410" s="7" t="s">
        <v>5927</v>
      </c>
      <c r="X1410" s="7" t="s">
        <v>1796</v>
      </c>
      <c r="Y1410" s="7"/>
    </row>
    <row r="1411" ht="57" spans="1:25">
      <c r="A1411" s="5">
        <v>1406</v>
      </c>
      <c r="B1411" s="7" t="s">
        <v>32</v>
      </c>
      <c r="C1411" s="7" t="s">
        <v>33</v>
      </c>
      <c r="D1411" s="7" t="s">
        <v>34</v>
      </c>
      <c r="E1411" s="7" t="s">
        <v>5863</v>
      </c>
      <c r="F1411" s="7" t="s">
        <v>5961</v>
      </c>
      <c r="G1411" s="7" t="s">
        <v>5969</v>
      </c>
      <c r="H1411" s="7" t="s">
        <v>616</v>
      </c>
      <c r="I1411" s="7" t="s">
        <v>5970</v>
      </c>
      <c r="J1411" s="7">
        <v>2023.9</v>
      </c>
      <c r="K1411" s="7">
        <v>2023.11</v>
      </c>
      <c r="L1411" s="7" t="s">
        <v>5954</v>
      </c>
      <c r="M1411" s="7" t="s">
        <v>5971</v>
      </c>
      <c r="N1411" s="7">
        <v>40</v>
      </c>
      <c r="O1411" s="7">
        <v>30</v>
      </c>
      <c r="P1411" s="7">
        <v>10</v>
      </c>
      <c r="Q1411" s="7">
        <v>1</v>
      </c>
      <c r="R1411" s="7">
        <v>40</v>
      </c>
      <c r="S1411" s="7">
        <v>230</v>
      </c>
      <c r="T1411" s="7">
        <v>0</v>
      </c>
      <c r="U1411" s="7">
        <v>5</v>
      </c>
      <c r="V1411" s="7">
        <v>15</v>
      </c>
      <c r="W1411" s="7" t="s">
        <v>5875</v>
      </c>
      <c r="X1411" s="7" t="s">
        <v>1796</v>
      </c>
      <c r="Y1411" s="7"/>
    </row>
    <row r="1412" ht="57" spans="1:25">
      <c r="A1412" s="5">
        <v>1407</v>
      </c>
      <c r="B1412" s="7" t="s">
        <v>32</v>
      </c>
      <c r="C1412" s="7" t="s">
        <v>33</v>
      </c>
      <c r="D1412" s="7" t="s">
        <v>109</v>
      </c>
      <c r="E1412" s="7" t="s">
        <v>5863</v>
      </c>
      <c r="F1412" s="7" t="s">
        <v>5961</v>
      </c>
      <c r="G1412" s="7" t="s">
        <v>5972</v>
      </c>
      <c r="H1412" s="7" t="s">
        <v>38</v>
      </c>
      <c r="I1412" s="7" t="s">
        <v>5973</v>
      </c>
      <c r="J1412" s="7">
        <v>2023.5</v>
      </c>
      <c r="K1412" s="33">
        <v>2023.1</v>
      </c>
      <c r="L1412" s="7" t="s">
        <v>5964</v>
      </c>
      <c r="M1412" s="7" t="s">
        <v>5974</v>
      </c>
      <c r="N1412" s="7">
        <v>30</v>
      </c>
      <c r="O1412" s="7">
        <v>25</v>
      </c>
      <c r="P1412" s="7">
        <v>5</v>
      </c>
      <c r="Q1412" s="7">
        <v>1</v>
      </c>
      <c r="R1412" s="7">
        <v>110</v>
      </c>
      <c r="S1412" s="7">
        <v>545</v>
      </c>
      <c r="T1412" s="7">
        <v>0</v>
      </c>
      <c r="U1412" s="7">
        <v>6</v>
      </c>
      <c r="V1412" s="7">
        <v>15</v>
      </c>
      <c r="W1412" s="7" t="s">
        <v>5975</v>
      </c>
      <c r="X1412" s="7" t="s">
        <v>1796</v>
      </c>
      <c r="Y1412" s="7"/>
    </row>
    <row r="1413" ht="99.75" spans="1:25">
      <c r="A1413" s="5">
        <v>1408</v>
      </c>
      <c r="B1413" s="7" t="s">
        <v>534</v>
      </c>
      <c r="C1413" s="7" t="s">
        <v>45</v>
      </c>
      <c r="D1413" s="7" t="s">
        <v>5976</v>
      </c>
      <c r="E1413" s="7" t="s">
        <v>5863</v>
      </c>
      <c r="F1413" s="7" t="s">
        <v>5956</v>
      </c>
      <c r="G1413" s="7" t="s">
        <v>5977</v>
      </c>
      <c r="H1413" s="7" t="s">
        <v>38</v>
      </c>
      <c r="I1413" s="7" t="s">
        <v>5978</v>
      </c>
      <c r="J1413" s="7">
        <v>2023.1</v>
      </c>
      <c r="K1413" s="8">
        <v>2023.11</v>
      </c>
      <c r="L1413" s="7" t="s">
        <v>5979</v>
      </c>
      <c r="M1413" s="7" t="s">
        <v>5980</v>
      </c>
      <c r="N1413" s="7">
        <v>40</v>
      </c>
      <c r="O1413" s="7">
        <v>30</v>
      </c>
      <c r="P1413" s="7">
        <v>10</v>
      </c>
      <c r="Q1413" s="7">
        <v>1</v>
      </c>
      <c r="R1413" s="7">
        <v>480</v>
      </c>
      <c r="S1413" s="7">
        <v>1800</v>
      </c>
      <c r="T1413" s="7">
        <v>0</v>
      </c>
      <c r="U1413" s="7">
        <v>29</v>
      </c>
      <c r="V1413" s="7">
        <v>77</v>
      </c>
      <c r="W1413" s="7" t="s">
        <v>5887</v>
      </c>
      <c r="X1413" s="7" t="s">
        <v>1796</v>
      </c>
      <c r="Y1413" s="7"/>
    </row>
    <row r="1414" ht="85.5" spans="1:25">
      <c r="A1414" s="5">
        <v>1409</v>
      </c>
      <c r="B1414" s="7" t="s">
        <v>534</v>
      </c>
      <c r="C1414" s="7" t="s">
        <v>535</v>
      </c>
      <c r="D1414" s="7" t="s">
        <v>53</v>
      </c>
      <c r="E1414" s="7" t="s">
        <v>5863</v>
      </c>
      <c r="F1414" s="7" t="s">
        <v>5981</v>
      </c>
      <c r="G1414" s="7" t="s">
        <v>5982</v>
      </c>
      <c r="H1414" s="7" t="s">
        <v>616</v>
      </c>
      <c r="I1414" s="7" t="s">
        <v>5983</v>
      </c>
      <c r="J1414" s="7">
        <v>2023.9</v>
      </c>
      <c r="K1414" s="7">
        <v>2023.11</v>
      </c>
      <c r="L1414" s="5" t="s">
        <v>5984</v>
      </c>
      <c r="M1414" s="8" t="s">
        <v>5985</v>
      </c>
      <c r="N1414" s="7">
        <v>50</v>
      </c>
      <c r="O1414" s="7">
        <v>45</v>
      </c>
      <c r="P1414" s="7">
        <v>5</v>
      </c>
      <c r="Q1414" s="7">
        <v>1</v>
      </c>
      <c r="R1414" s="7">
        <v>480</v>
      </c>
      <c r="S1414" s="7">
        <v>1800</v>
      </c>
      <c r="T1414" s="7">
        <v>0</v>
      </c>
      <c r="U1414" s="7">
        <v>29</v>
      </c>
      <c r="V1414" s="7">
        <v>77</v>
      </c>
      <c r="W1414" s="7" t="s">
        <v>5986</v>
      </c>
      <c r="X1414" s="7" t="s">
        <v>1796</v>
      </c>
      <c r="Y1414" s="7"/>
    </row>
    <row r="1415" ht="57" spans="1:25">
      <c r="A1415" s="5">
        <v>1410</v>
      </c>
      <c r="B1415" s="7" t="s">
        <v>32</v>
      </c>
      <c r="C1415" s="7" t="s">
        <v>33</v>
      </c>
      <c r="D1415" s="7" t="s">
        <v>34</v>
      </c>
      <c r="E1415" s="7" t="s">
        <v>5863</v>
      </c>
      <c r="F1415" s="7" t="s">
        <v>5981</v>
      </c>
      <c r="G1415" s="7" t="s">
        <v>5987</v>
      </c>
      <c r="H1415" s="7" t="s">
        <v>616</v>
      </c>
      <c r="I1415" s="7" t="s">
        <v>5988</v>
      </c>
      <c r="J1415" s="7">
        <v>2023.7</v>
      </c>
      <c r="K1415" s="33">
        <v>2023.1</v>
      </c>
      <c r="L1415" s="5" t="s">
        <v>5989</v>
      </c>
      <c r="M1415" s="8" t="s">
        <v>5990</v>
      </c>
      <c r="N1415" s="7">
        <v>70</v>
      </c>
      <c r="O1415" s="7">
        <v>65</v>
      </c>
      <c r="P1415" s="7">
        <v>5</v>
      </c>
      <c r="Q1415" s="7">
        <v>1</v>
      </c>
      <c r="R1415" s="7">
        <v>480</v>
      </c>
      <c r="S1415" s="7">
        <v>1800</v>
      </c>
      <c r="T1415" s="7">
        <v>0</v>
      </c>
      <c r="U1415" s="7">
        <v>29</v>
      </c>
      <c r="V1415" s="7">
        <v>77</v>
      </c>
      <c r="W1415" s="7" t="s">
        <v>5875</v>
      </c>
      <c r="X1415" s="7" t="s">
        <v>1796</v>
      </c>
      <c r="Y1415" s="7"/>
    </row>
    <row r="1416" ht="99.75" spans="1:25">
      <c r="A1416" s="5">
        <v>1411</v>
      </c>
      <c r="B1416" s="7" t="s">
        <v>534</v>
      </c>
      <c r="C1416" s="7" t="s">
        <v>45</v>
      </c>
      <c r="D1416" s="7" t="s">
        <v>3324</v>
      </c>
      <c r="E1416" s="7" t="s">
        <v>5863</v>
      </c>
      <c r="F1416" s="7" t="s">
        <v>5991</v>
      </c>
      <c r="G1416" s="7" t="s">
        <v>5992</v>
      </c>
      <c r="H1416" s="7" t="s">
        <v>38</v>
      </c>
      <c r="I1416" s="7" t="s">
        <v>5993</v>
      </c>
      <c r="J1416" s="7">
        <v>2023.1</v>
      </c>
      <c r="K1416" s="8">
        <v>2023.11</v>
      </c>
      <c r="L1416" s="7" t="s">
        <v>5994</v>
      </c>
      <c r="M1416" s="7" t="s">
        <v>5995</v>
      </c>
      <c r="N1416" s="7">
        <v>30</v>
      </c>
      <c r="O1416" s="7">
        <v>20</v>
      </c>
      <c r="P1416" s="7">
        <v>10</v>
      </c>
      <c r="Q1416" s="7">
        <v>1</v>
      </c>
      <c r="R1416" s="7">
        <v>343</v>
      </c>
      <c r="S1416" s="7">
        <v>1356</v>
      </c>
      <c r="T1416" s="7">
        <v>1</v>
      </c>
      <c r="U1416" s="7">
        <v>26</v>
      </c>
      <c r="V1416" s="7">
        <v>66</v>
      </c>
      <c r="W1416" s="7" t="s">
        <v>5923</v>
      </c>
      <c r="X1416" s="7" t="s">
        <v>5996</v>
      </c>
      <c r="Y1416" s="7"/>
    </row>
    <row r="1417" ht="85.5" spans="1:25">
      <c r="A1417" s="5">
        <v>1412</v>
      </c>
      <c r="B1417" s="7" t="s">
        <v>534</v>
      </c>
      <c r="C1417" s="7" t="s">
        <v>535</v>
      </c>
      <c r="D1417" s="7" t="s">
        <v>53</v>
      </c>
      <c r="E1417" s="7" t="s">
        <v>5863</v>
      </c>
      <c r="F1417" s="7" t="s">
        <v>5991</v>
      </c>
      <c r="G1417" s="7" t="s">
        <v>5997</v>
      </c>
      <c r="H1417" s="7" t="s">
        <v>616</v>
      </c>
      <c r="I1417" s="7" t="s">
        <v>5998</v>
      </c>
      <c r="J1417" s="7">
        <v>2023.9</v>
      </c>
      <c r="K1417" s="7">
        <v>2023.11</v>
      </c>
      <c r="L1417" s="5" t="s">
        <v>5999</v>
      </c>
      <c r="M1417" s="7" t="s">
        <v>6000</v>
      </c>
      <c r="N1417" s="7">
        <v>35</v>
      </c>
      <c r="O1417" s="7">
        <v>20</v>
      </c>
      <c r="P1417" s="7">
        <v>15</v>
      </c>
      <c r="Q1417" s="7">
        <v>1</v>
      </c>
      <c r="R1417" s="7">
        <v>98</v>
      </c>
      <c r="S1417" s="7">
        <v>430</v>
      </c>
      <c r="T1417" s="7">
        <v>1</v>
      </c>
      <c r="U1417" s="7">
        <v>10</v>
      </c>
      <c r="V1417" s="7">
        <v>32</v>
      </c>
      <c r="W1417" s="7" t="s">
        <v>5966</v>
      </c>
      <c r="X1417" s="7" t="s">
        <v>1796</v>
      </c>
      <c r="Y1417" s="7"/>
    </row>
    <row r="1418" ht="57" spans="1:25">
      <c r="A1418" s="5">
        <v>1413</v>
      </c>
      <c r="B1418" s="7" t="s">
        <v>32</v>
      </c>
      <c r="C1418" s="7" t="s">
        <v>33</v>
      </c>
      <c r="D1418" s="7" t="s">
        <v>34</v>
      </c>
      <c r="E1418" s="7" t="s">
        <v>5863</v>
      </c>
      <c r="F1418" s="7" t="s">
        <v>5991</v>
      </c>
      <c r="G1418" s="7" t="s">
        <v>6001</v>
      </c>
      <c r="H1418" s="7" t="s">
        <v>616</v>
      </c>
      <c r="I1418" s="7" t="s">
        <v>6002</v>
      </c>
      <c r="J1418" s="7">
        <v>2023.7</v>
      </c>
      <c r="K1418" s="33">
        <v>2023.1</v>
      </c>
      <c r="L1418" s="5" t="s">
        <v>6003</v>
      </c>
      <c r="M1418" s="7" t="s">
        <v>6004</v>
      </c>
      <c r="N1418" s="7">
        <v>45</v>
      </c>
      <c r="O1418" s="7">
        <v>35</v>
      </c>
      <c r="P1418" s="7">
        <v>10</v>
      </c>
      <c r="Q1418" s="7">
        <v>1</v>
      </c>
      <c r="R1418" s="7">
        <v>70</v>
      </c>
      <c r="S1418" s="7">
        <v>210</v>
      </c>
      <c r="T1418" s="7">
        <v>1</v>
      </c>
      <c r="U1418" s="7">
        <v>9</v>
      </c>
      <c r="V1418" s="7">
        <v>26</v>
      </c>
      <c r="W1418" s="7" t="s">
        <v>5875</v>
      </c>
      <c r="X1418" s="7" t="s">
        <v>1796</v>
      </c>
      <c r="Y1418" s="7"/>
    </row>
    <row r="1419" ht="99.75" spans="1:25">
      <c r="A1419" s="5">
        <v>1414</v>
      </c>
      <c r="B1419" s="7" t="s">
        <v>534</v>
      </c>
      <c r="C1419" s="7" t="s">
        <v>45</v>
      </c>
      <c r="D1419" s="7" t="s">
        <v>275</v>
      </c>
      <c r="E1419" s="7" t="s">
        <v>5863</v>
      </c>
      <c r="F1419" s="7" t="s">
        <v>6005</v>
      </c>
      <c r="G1419" s="7" t="s">
        <v>6006</v>
      </c>
      <c r="H1419" s="7" t="s">
        <v>616</v>
      </c>
      <c r="I1419" s="7" t="s">
        <v>6007</v>
      </c>
      <c r="J1419" s="7">
        <v>2023.5</v>
      </c>
      <c r="K1419" s="7">
        <v>2023.8</v>
      </c>
      <c r="L1419" s="7" t="s">
        <v>6008</v>
      </c>
      <c r="M1419" s="7" t="s">
        <v>6009</v>
      </c>
      <c r="N1419" s="7">
        <v>50</v>
      </c>
      <c r="O1419" s="7">
        <v>40</v>
      </c>
      <c r="P1419" s="7">
        <v>10</v>
      </c>
      <c r="Q1419" s="7">
        <v>1</v>
      </c>
      <c r="R1419" s="7">
        <v>716</v>
      </c>
      <c r="S1419" s="7">
        <v>3228</v>
      </c>
      <c r="T1419" s="7">
        <v>0</v>
      </c>
      <c r="U1419" s="7">
        <v>67</v>
      </c>
      <c r="V1419" s="7">
        <v>183</v>
      </c>
      <c r="W1419" s="7" t="s">
        <v>5887</v>
      </c>
      <c r="X1419" s="7" t="s">
        <v>5996</v>
      </c>
      <c r="Y1419" s="7"/>
    </row>
    <row r="1420" ht="85.5" spans="1:25">
      <c r="A1420" s="5">
        <v>1415</v>
      </c>
      <c r="B1420" s="7" t="s">
        <v>534</v>
      </c>
      <c r="C1420" s="7" t="s">
        <v>535</v>
      </c>
      <c r="D1420" s="7" t="s">
        <v>53</v>
      </c>
      <c r="E1420" s="7" t="s">
        <v>5863</v>
      </c>
      <c r="F1420" s="7" t="s">
        <v>6005</v>
      </c>
      <c r="G1420" s="7" t="s">
        <v>6010</v>
      </c>
      <c r="H1420" s="7" t="s">
        <v>616</v>
      </c>
      <c r="I1420" s="7" t="s">
        <v>6011</v>
      </c>
      <c r="J1420" s="7">
        <v>2023.9</v>
      </c>
      <c r="K1420" s="7">
        <v>2023.11</v>
      </c>
      <c r="L1420" s="5" t="s">
        <v>6012</v>
      </c>
      <c r="M1420" s="7" t="s">
        <v>6013</v>
      </c>
      <c r="N1420" s="7">
        <v>80</v>
      </c>
      <c r="O1420" s="7">
        <v>60</v>
      </c>
      <c r="P1420" s="7">
        <v>20</v>
      </c>
      <c r="Q1420" s="7">
        <v>1</v>
      </c>
      <c r="R1420" s="7">
        <v>315</v>
      </c>
      <c r="S1420" s="7">
        <v>1500</v>
      </c>
      <c r="T1420" s="7">
        <v>0</v>
      </c>
      <c r="U1420" s="7">
        <v>35</v>
      </c>
      <c r="V1420" s="7">
        <v>106</v>
      </c>
      <c r="W1420" s="7" t="s">
        <v>6014</v>
      </c>
      <c r="X1420" s="7" t="s">
        <v>1796</v>
      </c>
      <c r="Y1420" s="7"/>
    </row>
    <row r="1421" ht="57" spans="1:25">
      <c r="A1421" s="5">
        <v>1416</v>
      </c>
      <c r="B1421" s="7" t="s">
        <v>32</v>
      </c>
      <c r="C1421" s="7" t="s">
        <v>33</v>
      </c>
      <c r="D1421" s="7" t="s">
        <v>34</v>
      </c>
      <c r="E1421" s="7" t="s">
        <v>5863</v>
      </c>
      <c r="F1421" s="7" t="s">
        <v>6005</v>
      </c>
      <c r="G1421" s="7" t="s">
        <v>6015</v>
      </c>
      <c r="H1421" s="7" t="s">
        <v>616</v>
      </c>
      <c r="I1421" s="7" t="s">
        <v>6016</v>
      </c>
      <c r="J1421" s="7">
        <v>2023.7</v>
      </c>
      <c r="K1421" s="33">
        <v>2023.1</v>
      </c>
      <c r="L1421" s="5" t="s">
        <v>6017</v>
      </c>
      <c r="M1421" s="7" t="s">
        <v>6018</v>
      </c>
      <c r="N1421" s="7">
        <v>60</v>
      </c>
      <c r="O1421" s="7">
        <v>45</v>
      </c>
      <c r="P1421" s="7">
        <v>15</v>
      </c>
      <c r="Q1421" s="7">
        <v>1</v>
      </c>
      <c r="R1421" s="7">
        <v>716</v>
      </c>
      <c r="S1421" s="7">
        <v>3228</v>
      </c>
      <c r="T1421" s="7">
        <v>0</v>
      </c>
      <c r="U1421" s="7">
        <v>67</v>
      </c>
      <c r="V1421" s="7">
        <v>183</v>
      </c>
      <c r="W1421" s="7" t="s">
        <v>5875</v>
      </c>
      <c r="X1421" s="7" t="s">
        <v>1796</v>
      </c>
      <c r="Y1421" s="7"/>
    </row>
    <row r="1422" ht="99.75" spans="1:25">
      <c r="A1422" s="5">
        <v>1417</v>
      </c>
      <c r="B1422" s="7" t="s">
        <v>534</v>
      </c>
      <c r="C1422" s="7" t="s">
        <v>45</v>
      </c>
      <c r="D1422" s="7" t="s">
        <v>3324</v>
      </c>
      <c r="E1422" s="7" t="s">
        <v>5863</v>
      </c>
      <c r="F1422" s="7" t="s">
        <v>6019</v>
      </c>
      <c r="G1422" s="7" t="s">
        <v>6020</v>
      </c>
      <c r="H1422" s="7" t="s">
        <v>6021</v>
      </c>
      <c r="I1422" s="7" t="s">
        <v>6022</v>
      </c>
      <c r="J1422" s="7">
        <v>2023.5</v>
      </c>
      <c r="K1422" s="33">
        <v>2023.1</v>
      </c>
      <c r="L1422" s="7" t="s">
        <v>6023</v>
      </c>
      <c r="M1422" s="7" t="s">
        <v>6024</v>
      </c>
      <c r="N1422" s="7">
        <v>65</v>
      </c>
      <c r="O1422" s="7">
        <v>50</v>
      </c>
      <c r="P1422" s="7">
        <v>15</v>
      </c>
      <c r="Q1422" s="7">
        <v>1</v>
      </c>
      <c r="R1422" s="7">
        <v>806</v>
      </c>
      <c r="S1422" s="7">
        <v>3425</v>
      </c>
      <c r="T1422" s="7">
        <v>1</v>
      </c>
      <c r="U1422" s="7">
        <v>55</v>
      </c>
      <c r="V1422" s="7">
        <v>163</v>
      </c>
      <c r="W1422" s="7" t="s">
        <v>5887</v>
      </c>
      <c r="X1422" s="7" t="s">
        <v>5996</v>
      </c>
      <c r="Y1422" s="7"/>
    </row>
    <row r="1423" ht="85.5" spans="1:25">
      <c r="A1423" s="5">
        <v>1418</v>
      </c>
      <c r="B1423" s="7" t="s">
        <v>534</v>
      </c>
      <c r="C1423" s="7" t="s">
        <v>535</v>
      </c>
      <c r="D1423" s="7" t="s">
        <v>53</v>
      </c>
      <c r="E1423" s="7" t="s">
        <v>5863</v>
      </c>
      <c r="F1423" s="7" t="s">
        <v>6019</v>
      </c>
      <c r="G1423" s="7" t="s">
        <v>6025</v>
      </c>
      <c r="H1423" s="7" t="s">
        <v>616</v>
      </c>
      <c r="I1423" s="7" t="s">
        <v>6026</v>
      </c>
      <c r="J1423" s="7">
        <v>2023.9</v>
      </c>
      <c r="K1423" s="7">
        <v>2023.11</v>
      </c>
      <c r="L1423" s="5" t="s">
        <v>6027</v>
      </c>
      <c r="M1423" s="7" t="s">
        <v>6028</v>
      </c>
      <c r="N1423" s="7">
        <v>75</v>
      </c>
      <c r="O1423" s="7">
        <v>70</v>
      </c>
      <c r="P1423" s="7">
        <v>5</v>
      </c>
      <c r="Q1423" s="7">
        <v>1</v>
      </c>
      <c r="R1423" s="7">
        <v>450</v>
      </c>
      <c r="S1423" s="7">
        <v>2340</v>
      </c>
      <c r="T1423" s="7">
        <v>1</v>
      </c>
      <c r="U1423" s="7">
        <v>32</v>
      </c>
      <c r="V1423" s="7">
        <v>108</v>
      </c>
      <c r="W1423" s="7" t="s">
        <v>6029</v>
      </c>
      <c r="X1423" s="7" t="s">
        <v>1796</v>
      </c>
      <c r="Y1423" s="7"/>
    </row>
    <row r="1424" ht="57" spans="1:25">
      <c r="A1424" s="5">
        <v>1419</v>
      </c>
      <c r="B1424" s="7" t="s">
        <v>32</v>
      </c>
      <c r="C1424" s="7" t="s">
        <v>33</v>
      </c>
      <c r="D1424" s="7" t="s">
        <v>34</v>
      </c>
      <c r="E1424" s="7" t="s">
        <v>5863</v>
      </c>
      <c r="F1424" s="7" t="s">
        <v>6019</v>
      </c>
      <c r="G1424" s="7" t="s">
        <v>6030</v>
      </c>
      <c r="H1424" s="7" t="s">
        <v>616</v>
      </c>
      <c r="I1424" s="7" t="s">
        <v>6031</v>
      </c>
      <c r="J1424" s="7">
        <v>2023.8</v>
      </c>
      <c r="K1424" s="33">
        <v>2023.1</v>
      </c>
      <c r="L1424" s="5" t="s">
        <v>6032</v>
      </c>
      <c r="M1424" s="7" t="s">
        <v>6033</v>
      </c>
      <c r="N1424" s="7">
        <v>60</v>
      </c>
      <c r="O1424" s="7">
        <v>55</v>
      </c>
      <c r="P1424" s="7">
        <v>5</v>
      </c>
      <c r="Q1424" s="7">
        <v>1</v>
      </c>
      <c r="R1424" s="7">
        <v>251</v>
      </c>
      <c r="S1424" s="7">
        <v>1800</v>
      </c>
      <c r="T1424" s="7">
        <v>1</v>
      </c>
      <c r="U1424" s="7">
        <v>23</v>
      </c>
      <c r="V1424" s="7">
        <v>87</v>
      </c>
      <c r="W1424" s="7" t="s">
        <v>5875</v>
      </c>
      <c r="X1424" s="7" t="s">
        <v>1796</v>
      </c>
      <c r="Y1424" s="7"/>
    </row>
    <row r="1425" ht="99.75" spans="1:25">
      <c r="A1425" s="5">
        <v>1420</v>
      </c>
      <c r="B1425" s="7" t="s">
        <v>534</v>
      </c>
      <c r="C1425" s="7" t="s">
        <v>45</v>
      </c>
      <c r="D1425" s="7" t="s">
        <v>6034</v>
      </c>
      <c r="E1425" s="7" t="s">
        <v>5863</v>
      </c>
      <c r="F1425" s="7" t="s">
        <v>6035</v>
      </c>
      <c r="G1425" s="7" t="s">
        <v>6036</v>
      </c>
      <c r="H1425" s="7" t="s">
        <v>616</v>
      </c>
      <c r="I1425" s="7" t="s">
        <v>6037</v>
      </c>
      <c r="J1425" s="7">
        <v>2023.4</v>
      </c>
      <c r="K1425" s="7">
        <v>2023.7</v>
      </c>
      <c r="L1425" s="7" t="s">
        <v>6038</v>
      </c>
      <c r="M1425" s="7" t="s">
        <v>6039</v>
      </c>
      <c r="N1425" s="7">
        <v>35</v>
      </c>
      <c r="O1425" s="7">
        <v>30</v>
      </c>
      <c r="P1425" s="7">
        <v>5</v>
      </c>
      <c r="Q1425" s="7">
        <v>1</v>
      </c>
      <c r="R1425" s="7">
        <v>350</v>
      </c>
      <c r="S1425" s="7">
        <v>1322</v>
      </c>
      <c r="T1425" s="7">
        <v>0</v>
      </c>
      <c r="U1425" s="7">
        <v>15</v>
      </c>
      <c r="V1425" s="7">
        <v>30</v>
      </c>
      <c r="W1425" s="7" t="s">
        <v>5917</v>
      </c>
      <c r="X1425" s="7" t="s">
        <v>5996</v>
      </c>
      <c r="Y1425" s="7"/>
    </row>
    <row r="1426" ht="85.5" spans="1:25">
      <c r="A1426" s="5">
        <v>1421</v>
      </c>
      <c r="B1426" s="7" t="s">
        <v>534</v>
      </c>
      <c r="C1426" s="7" t="s">
        <v>535</v>
      </c>
      <c r="D1426" s="7" t="s">
        <v>53</v>
      </c>
      <c r="E1426" s="7" t="s">
        <v>5863</v>
      </c>
      <c r="F1426" s="7" t="s">
        <v>6035</v>
      </c>
      <c r="G1426" s="7" t="s">
        <v>6040</v>
      </c>
      <c r="H1426" s="7" t="s">
        <v>616</v>
      </c>
      <c r="I1426" s="7" t="s">
        <v>6041</v>
      </c>
      <c r="J1426" s="7">
        <v>2023.9</v>
      </c>
      <c r="K1426" s="7">
        <v>2023.11</v>
      </c>
      <c r="L1426" s="5" t="s">
        <v>6042</v>
      </c>
      <c r="M1426" s="7" t="s">
        <v>6043</v>
      </c>
      <c r="N1426" s="7">
        <v>80</v>
      </c>
      <c r="O1426" s="7">
        <v>70</v>
      </c>
      <c r="P1426" s="7">
        <v>10</v>
      </c>
      <c r="Q1426" s="7">
        <v>1</v>
      </c>
      <c r="R1426" s="7">
        <v>350</v>
      </c>
      <c r="S1426" s="7">
        <v>1322</v>
      </c>
      <c r="T1426" s="7">
        <v>0</v>
      </c>
      <c r="U1426" s="7">
        <v>15</v>
      </c>
      <c r="V1426" s="7">
        <v>30</v>
      </c>
      <c r="W1426" s="7" t="s">
        <v>6044</v>
      </c>
      <c r="X1426" s="7" t="s">
        <v>1796</v>
      </c>
      <c r="Y1426" s="7"/>
    </row>
    <row r="1427" ht="99.75" spans="1:25">
      <c r="A1427" s="5">
        <v>1422</v>
      </c>
      <c r="B1427" s="7" t="s">
        <v>534</v>
      </c>
      <c r="C1427" s="7" t="s">
        <v>45</v>
      </c>
      <c r="D1427" s="7" t="s">
        <v>3324</v>
      </c>
      <c r="E1427" s="7" t="s">
        <v>5863</v>
      </c>
      <c r="F1427" s="7" t="s">
        <v>6045</v>
      </c>
      <c r="G1427" s="7" t="s">
        <v>6046</v>
      </c>
      <c r="H1427" s="7" t="s">
        <v>616</v>
      </c>
      <c r="I1427" s="7" t="s">
        <v>6047</v>
      </c>
      <c r="J1427" s="7">
        <v>2023.2</v>
      </c>
      <c r="K1427" s="8">
        <v>2023.11</v>
      </c>
      <c r="L1427" s="7" t="s">
        <v>6048</v>
      </c>
      <c r="M1427" s="7" t="s">
        <v>6049</v>
      </c>
      <c r="N1427" s="7">
        <v>50</v>
      </c>
      <c r="O1427" s="7">
        <v>40</v>
      </c>
      <c r="P1427" s="7">
        <v>10</v>
      </c>
      <c r="Q1427" s="7">
        <v>1</v>
      </c>
      <c r="R1427" s="7">
        <v>660</v>
      </c>
      <c r="S1427" s="7">
        <v>2800</v>
      </c>
      <c r="T1427" s="7">
        <v>0</v>
      </c>
      <c r="U1427" s="7">
        <v>70</v>
      </c>
      <c r="V1427" s="7">
        <v>200</v>
      </c>
      <c r="W1427" s="7" t="s">
        <v>5917</v>
      </c>
      <c r="X1427" s="7" t="s">
        <v>5996</v>
      </c>
      <c r="Y1427" s="7"/>
    </row>
    <row r="1428" ht="85.5" spans="1:25">
      <c r="A1428" s="5">
        <v>1423</v>
      </c>
      <c r="B1428" s="7" t="s">
        <v>534</v>
      </c>
      <c r="C1428" s="7" t="s">
        <v>535</v>
      </c>
      <c r="D1428" s="7" t="s">
        <v>53</v>
      </c>
      <c r="E1428" s="7" t="s">
        <v>5863</v>
      </c>
      <c r="F1428" s="7" t="s">
        <v>6045</v>
      </c>
      <c r="G1428" s="7" t="s">
        <v>6050</v>
      </c>
      <c r="H1428" s="7" t="s">
        <v>616</v>
      </c>
      <c r="I1428" s="7" t="s">
        <v>6051</v>
      </c>
      <c r="J1428" s="7">
        <v>2023.9</v>
      </c>
      <c r="K1428" s="7">
        <v>2023.11</v>
      </c>
      <c r="L1428" s="5" t="s">
        <v>6052</v>
      </c>
      <c r="M1428" s="7" t="s">
        <v>6053</v>
      </c>
      <c r="N1428" s="7">
        <v>90</v>
      </c>
      <c r="O1428" s="7">
        <v>75</v>
      </c>
      <c r="P1428" s="7">
        <v>15</v>
      </c>
      <c r="Q1428" s="7">
        <v>1</v>
      </c>
      <c r="R1428" s="7">
        <v>660</v>
      </c>
      <c r="S1428" s="7">
        <v>2800</v>
      </c>
      <c r="T1428" s="7">
        <v>0</v>
      </c>
      <c r="U1428" s="7">
        <v>70</v>
      </c>
      <c r="V1428" s="7">
        <v>200</v>
      </c>
      <c r="W1428" s="7" t="s">
        <v>6054</v>
      </c>
      <c r="X1428" s="7" t="s">
        <v>1796</v>
      </c>
      <c r="Y1428" s="7"/>
    </row>
    <row r="1429" ht="57" spans="1:25">
      <c r="A1429" s="5">
        <v>1424</v>
      </c>
      <c r="B1429" s="7" t="s">
        <v>32</v>
      </c>
      <c r="C1429" s="7" t="s">
        <v>33</v>
      </c>
      <c r="D1429" s="7" t="s">
        <v>34</v>
      </c>
      <c r="E1429" s="7" t="s">
        <v>5863</v>
      </c>
      <c r="F1429" s="7" t="s">
        <v>6045</v>
      </c>
      <c r="G1429" s="7" t="s">
        <v>6055</v>
      </c>
      <c r="H1429" s="7" t="s">
        <v>616</v>
      </c>
      <c r="I1429" s="7" t="s">
        <v>6056</v>
      </c>
      <c r="J1429" s="7">
        <v>2023.7</v>
      </c>
      <c r="K1429" s="7">
        <v>2023.11</v>
      </c>
      <c r="L1429" s="7" t="s">
        <v>6057</v>
      </c>
      <c r="M1429" s="7" t="s">
        <v>6058</v>
      </c>
      <c r="N1429" s="7">
        <v>70</v>
      </c>
      <c r="O1429" s="7">
        <v>65</v>
      </c>
      <c r="P1429" s="7">
        <v>5</v>
      </c>
      <c r="Q1429" s="7">
        <v>1</v>
      </c>
      <c r="R1429" s="7">
        <v>200</v>
      </c>
      <c r="S1429" s="7">
        <v>1200</v>
      </c>
      <c r="T1429" s="7">
        <v>0</v>
      </c>
      <c r="U1429" s="7">
        <v>30</v>
      </c>
      <c r="V1429" s="7">
        <v>90</v>
      </c>
      <c r="W1429" s="7" t="s">
        <v>5875</v>
      </c>
      <c r="X1429" s="7" t="s">
        <v>1796</v>
      </c>
      <c r="Y1429" s="7"/>
    </row>
    <row r="1430" ht="99.75" spans="1:25">
      <c r="A1430" s="5">
        <v>1425</v>
      </c>
      <c r="B1430" s="7" t="s">
        <v>534</v>
      </c>
      <c r="C1430" s="7" t="s">
        <v>45</v>
      </c>
      <c r="D1430" s="7" t="s">
        <v>3324</v>
      </c>
      <c r="E1430" s="7" t="s">
        <v>5863</v>
      </c>
      <c r="F1430" s="7" t="s">
        <v>6059</v>
      </c>
      <c r="G1430" s="7" t="s">
        <v>6060</v>
      </c>
      <c r="H1430" s="7" t="s">
        <v>616</v>
      </c>
      <c r="I1430" s="7" t="s">
        <v>6061</v>
      </c>
      <c r="J1430" s="7">
        <v>2023.3</v>
      </c>
      <c r="K1430" s="7">
        <v>2023.7</v>
      </c>
      <c r="L1430" s="7" t="s">
        <v>6062</v>
      </c>
      <c r="M1430" s="7" t="s">
        <v>6063</v>
      </c>
      <c r="N1430" s="7">
        <v>35</v>
      </c>
      <c r="O1430" s="7">
        <v>30</v>
      </c>
      <c r="P1430" s="7">
        <v>5</v>
      </c>
      <c r="Q1430" s="7">
        <v>1</v>
      </c>
      <c r="R1430" s="7">
        <v>590</v>
      </c>
      <c r="S1430" s="7">
        <v>2470</v>
      </c>
      <c r="T1430" s="7">
        <v>0</v>
      </c>
      <c r="U1430" s="7">
        <v>47</v>
      </c>
      <c r="V1430" s="7">
        <v>149</v>
      </c>
      <c r="W1430" s="7" t="s">
        <v>5917</v>
      </c>
      <c r="X1430" s="7" t="s">
        <v>5996</v>
      </c>
      <c r="Y1430" s="7"/>
    </row>
    <row r="1431" ht="85.5" spans="1:25">
      <c r="A1431" s="5">
        <v>1426</v>
      </c>
      <c r="B1431" s="7" t="s">
        <v>534</v>
      </c>
      <c r="C1431" s="7" t="s">
        <v>535</v>
      </c>
      <c r="D1431" s="7" t="s">
        <v>53</v>
      </c>
      <c r="E1431" s="7" t="s">
        <v>5863</v>
      </c>
      <c r="F1431" s="7" t="s">
        <v>6059</v>
      </c>
      <c r="G1431" s="7" t="s">
        <v>6064</v>
      </c>
      <c r="H1431" s="7" t="s">
        <v>616</v>
      </c>
      <c r="I1431" s="7" t="s">
        <v>6065</v>
      </c>
      <c r="J1431" s="7">
        <v>2023.9</v>
      </c>
      <c r="K1431" s="7">
        <v>2023.11</v>
      </c>
      <c r="L1431" s="5" t="s">
        <v>6066</v>
      </c>
      <c r="M1431" s="7" t="s">
        <v>6067</v>
      </c>
      <c r="N1431" s="7">
        <v>40</v>
      </c>
      <c r="O1431" s="7">
        <v>25</v>
      </c>
      <c r="P1431" s="7">
        <v>15</v>
      </c>
      <c r="Q1431" s="7">
        <v>1</v>
      </c>
      <c r="R1431" s="7">
        <v>260</v>
      </c>
      <c r="S1431" s="7">
        <v>980</v>
      </c>
      <c r="T1431" s="7">
        <v>0</v>
      </c>
      <c r="U1431" s="7">
        <v>20</v>
      </c>
      <c r="V1431" s="7">
        <v>68</v>
      </c>
      <c r="W1431" s="7" t="s">
        <v>6068</v>
      </c>
      <c r="X1431" s="7" t="s">
        <v>1796</v>
      </c>
      <c r="Y1431" s="7"/>
    </row>
    <row r="1432" ht="57" spans="1:25">
      <c r="A1432" s="5">
        <v>1427</v>
      </c>
      <c r="B1432" s="7" t="s">
        <v>32</v>
      </c>
      <c r="C1432" s="7" t="s">
        <v>33</v>
      </c>
      <c r="D1432" s="7" t="s">
        <v>34</v>
      </c>
      <c r="E1432" s="7" t="s">
        <v>5863</v>
      </c>
      <c r="F1432" s="7" t="s">
        <v>6059</v>
      </c>
      <c r="G1432" s="7" t="s">
        <v>6069</v>
      </c>
      <c r="H1432" s="7" t="s">
        <v>616</v>
      </c>
      <c r="I1432" s="7" t="s">
        <v>6070</v>
      </c>
      <c r="J1432" s="7">
        <v>2023.7</v>
      </c>
      <c r="K1432" s="7">
        <v>2023.9</v>
      </c>
      <c r="L1432" s="7" t="s">
        <v>6071</v>
      </c>
      <c r="M1432" s="7" t="s">
        <v>6072</v>
      </c>
      <c r="N1432" s="7">
        <v>50</v>
      </c>
      <c r="O1432" s="7">
        <v>35</v>
      </c>
      <c r="P1432" s="7">
        <v>15</v>
      </c>
      <c r="Q1432" s="7">
        <v>1</v>
      </c>
      <c r="R1432" s="7">
        <v>590</v>
      </c>
      <c r="S1432" s="7">
        <v>2470</v>
      </c>
      <c r="T1432" s="7">
        <v>0</v>
      </c>
      <c r="U1432" s="7">
        <v>47</v>
      </c>
      <c r="V1432" s="7">
        <v>149</v>
      </c>
      <c r="W1432" s="7" t="s">
        <v>5875</v>
      </c>
      <c r="X1432" s="7" t="s">
        <v>1796</v>
      </c>
      <c r="Y1432" s="7"/>
    </row>
    <row r="1433" ht="85.5" spans="1:25">
      <c r="A1433" s="5">
        <v>1428</v>
      </c>
      <c r="B1433" s="7" t="s">
        <v>534</v>
      </c>
      <c r="C1433" s="7" t="s">
        <v>535</v>
      </c>
      <c r="D1433" s="7" t="s">
        <v>53</v>
      </c>
      <c r="E1433" s="7" t="s">
        <v>5863</v>
      </c>
      <c r="F1433" s="7" t="s">
        <v>6073</v>
      </c>
      <c r="G1433" s="7" t="s">
        <v>6074</v>
      </c>
      <c r="H1433" s="7" t="s">
        <v>6021</v>
      </c>
      <c r="I1433" s="7" t="s">
        <v>6075</v>
      </c>
      <c r="J1433" s="7">
        <v>2023.9</v>
      </c>
      <c r="K1433" s="7">
        <v>2023.11</v>
      </c>
      <c r="L1433" s="5" t="s">
        <v>6076</v>
      </c>
      <c r="M1433" s="7" t="s">
        <v>6077</v>
      </c>
      <c r="N1433" s="7">
        <v>55</v>
      </c>
      <c r="O1433" s="7">
        <v>35</v>
      </c>
      <c r="P1433" s="7">
        <v>20</v>
      </c>
      <c r="Q1433" s="7">
        <v>1</v>
      </c>
      <c r="R1433" s="7">
        <v>140</v>
      </c>
      <c r="S1433" s="7">
        <v>1050</v>
      </c>
      <c r="T1433" s="7">
        <v>0</v>
      </c>
      <c r="U1433" s="7">
        <v>15</v>
      </c>
      <c r="V1433" s="7">
        <v>63</v>
      </c>
      <c r="W1433" s="7" t="s">
        <v>6078</v>
      </c>
      <c r="X1433" s="7" t="s">
        <v>1796</v>
      </c>
      <c r="Y1433" s="7"/>
    </row>
    <row r="1434" ht="99.75" spans="1:25">
      <c r="A1434" s="5">
        <v>1429</v>
      </c>
      <c r="B1434" s="7" t="s">
        <v>534</v>
      </c>
      <c r="C1434" s="7" t="s">
        <v>45</v>
      </c>
      <c r="D1434" s="7" t="s">
        <v>3324</v>
      </c>
      <c r="E1434" s="7" t="s">
        <v>5863</v>
      </c>
      <c r="F1434" s="7" t="s">
        <v>6079</v>
      </c>
      <c r="G1434" s="7" t="s">
        <v>6080</v>
      </c>
      <c r="H1434" s="7" t="s">
        <v>6021</v>
      </c>
      <c r="I1434" s="7" t="s">
        <v>6081</v>
      </c>
      <c r="J1434" s="7">
        <v>2023.5</v>
      </c>
      <c r="K1434" s="7">
        <v>2023.7</v>
      </c>
      <c r="L1434" s="7" t="s">
        <v>6082</v>
      </c>
      <c r="M1434" s="7" t="s">
        <v>6083</v>
      </c>
      <c r="N1434" s="7">
        <v>65</v>
      </c>
      <c r="O1434" s="7">
        <v>60</v>
      </c>
      <c r="P1434" s="7">
        <v>5</v>
      </c>
      <c r="Q1434" s="7">
        <v>1</v>
      </c>
      <c r="R1434" s="7">
        <v>198</v>
      </c>
      <c r="S1434" s="7">
        <v>668</v>
      </c>
      <c r="T1434" s="7">
        <v>0</v>
      </c>
      <c r="U1434" s="7">
        <v>15</v>
      </c>
      <c r="V1434" s="7">
        <v>42</v>
      </c>
      <c r="W1434" s="7" t="s">
        <v>5917</v>
      </c>
      <c r="X1434" s="7" t="s">
        <v>5996</v>
      </c>
      <c r="Y1434" s="7"/>
    </row>
    <row r="1435" ht="57" spans="1:25">
      <c r="A1435" s="5">
        <v>1430</v>
      </c>
      <c r="B1435" s="7" t="s">
        <v>32</v>
      </c>
      <c r="C1435" s="7" t="s">
        <v>33</v>
      </c>
      <c r="D1435" s="7" t="s">
        <v>109</v>
      </c>
      <c r="E1435" s="7" t="s">
        <v>5863</v>
      </c>
      <c r="F1435" s="7" t="s">
        <v>6079</v>
      </c>
      <c r="G1435" s="7" t="s">
        <v>6084</v>
      </c>
      <c r="H1435" s="7" t="s">
        <v>38</v>
      </c>
      <c r="I1435" s="7" t="s">
        <v>6085</v>
      </c>
      <c r="J1435" s="7">
        <v>2023.2</v>
      </c>
      <c r="K1435" s="8">
        <v>2023.11</v>
      </c>
      <c r="L1435" s="5" t="s">
        <v>6086</v>
      </c>
      <c r="M1435" s="7" t="s">
        <v>6087</v>
      </c>
      <c r="N1435" s="7">
        <v>35</v>
      </c>
      <c r="O1435" s="7">
        <v>30</v>
      </c>
      <c r="P1435" s="7">
        <v>5</v>
      </c>
      <c r="Q1435" s="7">
        <v>1</v>
      </c>
      <c r="R1435" s="7">
        <v>25</v>
      </c>
      <c r="S1435" s="7">
        <v>120</v>
      </c>
      <c r="T1435" s="7">
        <v>0</v>
      </c>
      <c r="U1435" s="7">
        <v>3</v>
      </c>
      <c r="V1435" s="7">
        <v>10</v>
      </c>
      <c r="W1435" s="7" t="s">
        <v>5975</v>
      </c>
      <c r="X1435" s="7" t="s">
        <v>1796</v>
      </c>
      <c r="Y1435" s="7"/>
    </row>
    <row r="1436" ht="85.5" spans="1:25">
      <c r="A1436" s="5">
        <v>1431</v>
      </c>
      <c r="B1436" s="7" t="s">
        <v>534</v>
      </c>
      <c r="C1436" s="7" t="s">
        <v>535</v>
      </c>
      <c r="D1436" s="7" t="s">
        <v>53</v>
      </c>
      <c r="E1436" s="7" t="s">
        <v>5863</v>
      </c>
      <c r="F1436" s="7" t="s">
        <v>6079</v>
      </c>
      <c r="G1436" s="7" t="s">
        <v>6088</v>
      </c>
      <c r="H1436" s="7" t="s">
        <v>616</v>
      </c>
      <c r="I1436" s="7" t="s">
        <v>6089</v>
      </c>
      <c r="J1436" s="7">
        <v>2023.9</v>
      </c>
      <c r="K1436" s="7">
        <v>2023.11</v>
      </c>
      <c r="L1436" s="5" t="s">
        <v>6086</v>
      </c>
      <c r="M1436" s="7" t="s">
        <v>6090</v>
      </c>
      <c r="N1436" s="7">
        <v>45</v>
      </c>
      <c r="O1436" s="7">
        <v>35</v>
      </c>
      <c r="P1436" s="7">
        <v>10</v>
      </c>
      <c r="Q1436" s="7">
        <v>1</v>
      </c>
      <c r="R1436" s="7">
        <v>72</v>
      </c>
      <c r="S1436" s="7">
        <v>340</v>
      </c>
      <c r="T1436" s="7">
        <v>0</v>
      </c>
      <c r="U1436" s="7">
        <v>4</v>
      </c>
      <c r="V1436" s="7">
        <v>14</v>
      </c>
      <c r="W1436" s="7" t="s">
        <v>6091</v>
      </c>
      <c r="X1436" s="7" t="s">
        <v>1796</v>
      </c>
      <c r="Y1436" s="7"/>
    </row>
    <row r="1437" ht="99.75" spans="1:25">
      <c r="A1437" s="5">
        <v>1432</v>
      </c>
      <c r="B1437" s="7" t="s">
        <v>534</v>
      </c>
      <c r="C1437" s="7" t="s">
        <v>45</v>
      </c>
      <c r="D1437" s="7" t="s">
        <v>3324</v>
      </c>
      <c r="E1437" s="7" t="s">
        <v>5863</v>
      </c>
      <c r="F1437" s="7" t="s">
        <v>6092</v>
      </c>
      <c r="G1437" s="7" t="s">
        <v>6093</v>
      </c>
      <c r="H1437" s="7" t="s">
        <v>38</v>
      </c>
      <c r="I1437" s="7" t="s">
        <v>6094</v>
      </c>
      <c r="J1437" s="7">
        <v>2023.3</v>
      </c>
      <c r="K1437" s="33">
        <v>2023.1</v>
      </c>
      <c r="L1437" s="7" t="s">
        <v>6095</v>
      </c>
      <c r="M1437" s="7" t="s">
        <v>6096</v>
      </c>
      <c r="N1437" s="7">
        <v>35</v>
      </c>
      <c r="O1437" s="7">
        <v>30</v>
      </c>
      <c r="P1437" s="7">
        <v>5</v>
      </c>
      <c r="Q1437" s="7">
        <v>1</v>
      </c>
      <c r="R1437" s="7">
        <v>584</v>
      </c>
      <c r="S1437" s="7">
        <v>2402</v>
      </c>
      <c r="T1437" s="7">
        <v>0</v>
      </c>
      <c r="U1437" s="7">
        <v>34</v>
      </c>
      <c r="V1437" s="7">
        <v>93</v>
      </c>
      <c r="W1437" s="7" t="s">
        <v>5917</v>
      </c>
      <c r="X1437" s="7" t="s">
        <v>5996</v>
      </c>
      <c r="Y1437" s="7"/>
    </row>
    <row r="1438" ht="57" spans="1:25">
      <c r="A1438" s="5">
        <v>1433</v>
      </c>
      <c r="B1438" s="7" t="s">
        <v>32</v>
      </c>
      <c r="C1438" s="7" t="s">
        <v>33</v>
      </c>
      <c r="D1438" s="7" t="s">
        <v>34</v>
      </c>
      <c r="E1438" s="7" t="s">
        <v>5863</v>
      </c>
      <c r="F1438" s="7" t="s">
        <v>6092</v>
      </c>
      <c r="G1438" s="7" t="s">
        <v>6097</v>
      </c>
      <c r="H1438" s="7" t="s">
        <v>38</v>
      </c>
      <c r="I1438" s="7" t="s">
        <v>6098</v>
      </c>
      <c r="J1438" s="7">
        <v>2023.7</v>
      </c>
      <c r="K1438" s="7">
        <v>2023.12</v>
      </c>
      <c r="L1438" s="7" t="s">
        <v>6099</v>
      </c>
      <c r="M1438" s="7" t="s">
        <v>6100</v>
      </c>
      <c r="N1438" s="7">
        <v>80</v>
      </c>
      <c r="O1438" s="7">
        <v>65</v>
      </c>
      <c r="P1438" s="7">
        <v>15</v>
      </c>
      <c r="Q1438" s="7">
        <v>1</v>
      </c>
      <c r="R1438" s="7">
        <v>60</v>
      </c>
      <c r="S1438" s="7">
        <v>310</v>
      </c>
      <c r="T1438" s="7">
        <v>0</v>
      </c>
      <c r="U1438" s="7">
        <v>6</v>
      </c>
      <c r="V1438" s="7">
        <v>15</v>
      </c>
      <c r="W1438" s="7" t="s">
        <v>5875</v>
      </c>
      <c r="X1438" s="7" t="s">
        <v>1796</v>
      </c>
      <c r="Y1438" s="7"/>
    </row>
    <row r="1439" ht="85.5" spans="1:25">
      <c r="A1439" s="5">
        <v>1434</v>
      </c>
      <c r="B1439" s="7" t="s">
        <v>534</v>
      </c>
      <c r="C1439" s="7" t="s">
        <v>535</v>
      </c>
      <c r="D1439" s="7" t="s">
        <v>53</v>
      </c>
      <c r="E1439" s="7" t="s">
        <v>5863</v>
      </c>
      <c r="F1439" s="7" t="s">
        <v>6092</v>
      </c>
      <c r="G1439" s="7" t="s">
        <v>6101</v>
      </c>
      <c r="H1439" s="7" t="s">
        <v>616</v>
      </c>
      <c r="I1439" s="7" t="s">
        <v>6102</v>
      </c>
      <c r="J1439" s="7">
        <v>2023.9</v>
      </c>
      <c r="K1439" s="7">
        <v>2023.11</v>
      </c>
      <c r="L1439" s="5" t="s">
        <v>6103</v>
      </c>
      <c r="M1439" s="7" t="s">
        <v>6104</v>
      </c>
      <c r="N1439" s="7">
        <v>45</v>
      </c>
      <c r="O1439" s="7">
        <v>35</v>
      </c>
      <c r="P1439" s="7">
        <v>10</v>
      </c>
      <c r="Q1439" s="7">
        <v>1</v>
      </c>
      <c r="R1439" s="7">
        <v>102</v>
      </c>
      <c r="S1439" s="7">
        <v>520</v>
      </c>
      <c r="T1439" s="7">
        <v>0</v>
      </c>
      <c r="U1439" s="7">
        <v>6</v>
      </c>
      <c r="V1439" s="7">
        <v>18</v>
      </c>
      <c r="W1439" s="7" t="s">
        <v>6105</v>
      </c>
      <c r="X1439" s="7" t="s">
        <v>1796</v>
      </c>
      <c r="Y1439" s="7"/>
    </row>
    <row r="1440" ht="57" spans="1:25">
      <c r="A1440" s="5">
        <v>1435</v>
      </c>
      <c r="B1440" s="7" t="s">
        <v>32</v>
      </c>
      <c r="C1440" s="7" t="s">
        <v>33</v>
      </c>
      <c r="D1440" s="7" t="s">
        <v>479</v>
      </c>
      <c r="E1440" s="7" t="s">
        <v>5863</v>
      </c>
      <c r="F1440" s="7" t="s">
        <v>6092</v>
      </c>
      <c r="G1440" s="7" t="s">
        <v>6106</v>
      </c>
      <c r="H1440" s="7" t="s">
        <v>38</v>
      </c>
      <c r="I1440" s="7" t="s">
        <v>6107</v>
      </c>
      <c r="J1440" s="7">
        <v>2023.8</v>
      </c>
      <c r="K1440" s="7">
        <v>2023.12</v>
      </c>
      <c r="L1440" s="7" t="s">
        <v>6095</v>
      </c>
      <c r="M1440" s="7" t="s">
        <v>6108</v>
      </c>
      <c r="N1440" s="7">
        <v>15</v>
      </c>
      <c r="O1440" s="7">
        <v>10</v>
      </c>
      <c r="P1440" s="7">
        <v>5</v>
      </c>
      <c r="Q1440" s="7">
        <v>1</v>
      </c>
      <c r="R1440" s="7">
        <v>40</v>
      </c>
      <c r="S1440" s="7">
        <v>150</v>
      </c>
      <c r="T1440" s="7">
        <v>0</v>
      </c>
      <c r="U1440" s="7">
        <v>3</v>
      </c>
      <c r="V1440" s="7">
        <v>9</v>
      </c>
      <c r="W1440" s="7" t="s">
        <v>5927</v>
      </c>
      <c r="X1440" s="7" t="s">
        <v>1796</v>
      </c>
      <c r="Y1440" s="7"/>
    </row>
    <row r="1441" ht="57" spans="1:25">
      <c r="A1441" s="5">
        <v>1436</v>
      </c>
      <c r="B1441" s="7" t="s">
        <v>32</v>
      </c>
      <c r="C1441" s="7" t="s">
        <v>164</v>
      </c>
      <c r="D1441" s="7" t="s">
        <v>6109</v>
      </c>
      <c r="E1441" s="7" t="s">
        <v>5863</v>
      </c>
      <c r="F1441" s="7" t="s">
        <v>2829</v>
      </c>
      <c r="G1441" s="7" t="s">
        <v>6110</v>
      </c>
      <c r="H1441" s="7" t="s">
        <v>616</v>
      </c>
      <c r="I1441" s="7" t="s">
        <v>6111</v>
      </c>
      <c r="J1441" s="7">
        <v>2023.4</v>
      </c>
      <c r="K1441" s="7">
        <v>2023.7</v>
      </c>
      <c r="L1441" s="7" t="s">
        <v>6112</v>
      </c>
      <c r="M1441" s="7" t="s">
        <v>6113</v>
      </c>
      <c r="N1441" s="7">
        <v>20</v>
      </c>
      <c r="O1441" s="7">
        <v>15</v>
      </c>
      <c r="P1441" s="7">
        <v>5</v>
      </c>
      <c r="Q1441" s="7">
        <v>1</v>
      </c>
      <c r="R1441" s="7">
        <v>214</v>
      </c>
      <c r="S1441" s="7">
        <v>1040</v>
      </c>
      <c r="T1441" s="7">
        <v>0</v>
      </c>
      <c r="U1441" s="7">
        <v>6</v>
      </c>
      <c r="V1441" s="7">
        <v>13</v>
      </c>
      <c r="W1441" s="7" t="s">
        <v>6114</v>
      </c>
      <c r="X1441" s="7" t="s">
        <v>1796</v>
      </c>
      <c r="Y1441" s="7"/>
    </row>
    <row r="1442" ht="57" spans="1:25">
      <c r="A1442" s="5">
        <v>1437</v>
      </c>
      <c r="B1442" s="7" t="s">
        <v>32</v>
      </c>
      <c r="C1442" s="7" t="s">
        <v>33</v>
      </c>
      <c r="D1442" s="7" t="s">
        <v>34</v>
      </c>
      <c r="E1442" s="7" t="s">
        <v>5863</v>
      </c>
      <c r="F1442" s="7" t="s">
        <v>2829</v>
      </c>
      <c r="G1442" s="7" t="s">
        <v>6115</v>
      </c>
      <c r="H1442" s="7" t="s">
        <v>616</v>
      </c>
      <c r="I1442" s="5" t="s">
        <v>6116</v>
      </c>
      <c r="J1442" s="7">
        <v>2023.7</v>
      </c>
      <c r="K1442" s="33">
        <v>2023.1</v>
      </c>
      <c r="L1442" s="7" t="s">
        <v>6117</v>
      </c>
      <c r="M1442" s="5" t="s">
        <v>6118</v>
      </c>
      <c r="N1442" s="7">
        <v>50</v>
      </c>
      <c r="O1442" s="7">
        <v>45</v>
      </c>
      <c r="P1442" s="7">
        <v>5</v>
      </c>
      <c r="Q1442" s="7">
        <v>1</v>
      </c>
      <c r="R1442" s="7">
        <v>214</v>
      </c>
      <c r="S1442" s="7">
        <v>1040</v>
      </c>
      <c r="T1442" s="7">
        <v>0</v>
      </c>
      <c r="U1442" s="7">
        <v>6</v>
      </c>
      <c r="V1442" s="7">
        <v>13</v>
      </c>
      <c r="W1442" s="7" t="s">
        <v>5875</v>
      </c>
      <c r="X1442" s="7" t="s">
        <v>1796</v>
      </c>
      <c r="Y1442" s="7"/>
    </row>
    <row r="1443" ht="85.5" spans="1:25">
      <c r="A1443" s="5">
        <v>1438</v>
      </c>
      <c r="B1443" s="7" t="s">
        <v>534</v>
      </c>
      <c r="C1443" s="7" t="s">
        <v>535</v>
      </c>
      <c r="D1443" s="7" t="s">
        <v>53</v>
      </c>
      <c r="E1443" s="7" t="s">
        <v>5863</v>
      </c>
      <c r="F1443" s="7" t="s">
        <v>2829</v>
      </c>
      <c r="G1443" s="7" t="s">
        <v>6119</v>
      </c>
      <c r="H1443" s="7" t="s">
        <v>616</v>
      </c>
      <c r="I1443" s="7" t="s">
        <v>6120</v>
      </c>
      <c r="J1443" s="7">
        <v>2023.9</v>
      </c>
      <c r="K1443" s="7">
        <v>2023.12</v>
      </c>
      <c r="L1443" s="5" t="s">
        <v>6121</v>
      </c>
      <c r="M1443" s="7" t="s">
        <v>6122</v>
      </c>
      <c r="N1443" s="7">
        <v>20</v>
      </c>
      <c r="O1443" s="7">
        <v>15</v>
      </c>
      <c r="P1443" s="7">
        <v>5</v>
      </c>
      <c r="Q1443" s="7">
        <v>1</v>
      </c>
      <c r="R1443" s="7">
        <v>26</v>
      </c>
      <c r="S1443" s="7">
        <v>110</v>
      </c>
      <c r="T1443" s="7">
        <v>0</v>
      </c>
      <c r="U1443" s="7">
        <v>1</v>
      </c>
      <c r="V1443" s="7">
        <v>2</v>
      </c>
      <c r="W1443" s="7" t="s">
        <v>6123</v>
      </c>
      <c r="X1443" s="7" t="s">
        <v>1796</v>
      </c>
      <c r="Y1443" s="7"/>
    </row>
    <row r="1444" ht="99.75" spans="1:25">
      <c r="A1444" s="5">
        <v>1439</v>
      </c>
      <c r="B1444" s="7" t="s">
        <v>534</v>
      </c>
      <c r="C1444" s="7" t="s">
        <v>45</v>
      </c>
      <c r="D1444" s="7" t="s">
        <v>3324</v>
      </c>
      <c r="E1444" s="7" t="s">
        <v>5863</v>
      </c>
      <c r="F1444" s="7" t="s">
        <v>6124</v>
      </c>
      <c r="G1444" s="7" t="s">
        <v>6125</v>
      </c>
      <c r="H1444" s="7" t="s">
        <v>38</v>
      </c>
      <c r="I1444" s="7" t="s">
        <v>6126</v>
      </c>
      <c r="J1444" s="7">
        <v>2023.5</v>
      </c>
      <c r="K1444" s="33">
        <v>2023.1</v>
      </c>
      <c r="L1444" s="7" t="s">
        <v>6127</v>
      </c>
      <c r="M1444" s="7" t="s">
        <v>6128</v>
      </c>
      <c r="N1444" s="7">
        <v>70</v>
      </c>
      <c r="O1444" s="7">
        <v>60</v>
      </c>
      <c r="P1444" s="7">
        <v>10</v>
      </c>
      <c r="Q1444" s="7">
        <v>1</v>
      </c>
      <c r="R1444" s="7">
        <v>658</v>
      </c>
      <c r="S1444" s="7">
        <v>2349</v>
      </c>
      <c r="T1444" s="7">
        <v>1</v>
      </c>
      <c r="U1444" s="7">
        <v>66</v>
      </c>
      <c r="V1444" s="7">
        <v>208</v>
      </c>
      <c r="W1444" s="7" t="s">
        <v>5917</v>
      </c>
      <c r="X1444" s="7" t="s">
        <v>5996</v>
      </c>
      <c r="Y1444" s="7"/>
    </row>
    <row r="1445" ht="85.5" spans="1:25">
      <c r="A1445" s="5">
        <v>1440</v>
      </c>
      <c r="B1445" s="7" t="s">
        <v>534</v>
      </c>
      <c r="C1445" s="7" t="s">
        <v>535</v>
      </c>
      <c r="D1445" s="7" t="s">
        <v>53</v>
      </c>
      <c r="E1445" s="7" t="s">
        <v>5863</v>
      </c>
      <c r="F1445" s="7" t="s">
        <v>6124</v>
      </c>
      <c r="G1445" s="7" t="s">
        <v>6129</v>
      </c>
      <c r="H1445" s="7" t="s">
        <v>616</v>
      </c>
      <c r="I1445" s="7" t="s">
        <v>6130</v>
      </c>
      <c r="J1445" s="7">
        <v>2023.9</v>
      </c>
      <c r="K1445" s="7">
        <v>2023.12</v>
      </c>
      <c r="L1445" s="5" t="s">
        <v>6131</v>
      </c>
      <c r="M1445" s="7" t="s">
        <v>6132</v>
      </c>
      <c r="N1445" s="7">
        <v>85</v>
      </c>
      <c r="O1445" s="7">
        <v>80</v>
      </c>
      <c r="P1445" s="7">
        <v>5</v>
      </c>
      <c r="Q1445" s="7">
        <v>1</v>
      </c>
      <c r="R1445" s="7">
        <v>210</v>
      </c>
      <c r="S1445" s="7">
        <v>468</v>
      </c>
      <c r="T1445" s="7">
        <v>1</v>
      </c>
      <c r="U1445" s="7">
        <v>8</v>
      </c>
      <c r="V1445" s="7">
        <v>23</v>
      </c>
      <c r="W1445" s="7" t="s">
        <v>6133</v>
      </c>
      <c r="X1445" s="7" t="s">
        <v>1796</v>
      </c>
      <c r="Y1445" s="7"/>
    </row>
    <row r="1446" ht="99.75" spans="1:25">
      <c r="A1446" s="5">
        <v>1441</v>
      </c>
      <c r="B1446" s="7" t="s">
        <v>534</v>
      </c>
      <c r="C1446" s="7" t="s">
        <v>45</v>
      </c>
      <c r="D1446" s="7" t="s">
        <v>3324</v>
      </c>
      <c r="E1446" s="7" t="s">
        <v>5863</v>
      </c>
      <c r="F1446" s="7" t="s">
        <v>6134</v>
      </c>
      <c r="G1446" s="7" t="s">
        <v>6135</v>
      </c>
      <c r="H1446" s="7" t="s">
        <v>616</v>
      </c>
      <c r="I1446" s="7" t="s">
        <v>6136</v>
      </c>
      <c r="J1446" s="7">
        <v>2023.5</v>
      </c>
      <c r="K1446" s="7">
        <v>2023.9</v>
      </c>
      <c r="L1446" s="7" t="s">
        <v>6137</v>
      </c>
      <c r="M1446" s="7" t="s">
        <v>6138</v>
      </c>
      <c r="N1446" s="7">
        <v>30</v>
      </c>
      <c r="O1446" s="7">
        <v>25</v>
      </c>
      <c r="P1446" s="7">
        <v>5</v>
      </c>
      <c r="Q1446" s="7">
        <v>1</v>
      </c>
      <c r="R1446" s="7">
        <v>667</v>
      </c>
      <c r="S1446" s="7">
        <v>2543</v>
      </c>
      <c r="T1446" s="7">
        <v>0</v>
      </c>
      <c r="U1446" s="7">
        <v>51</v>
      </c>
      <c r="V1446" s="7">
        <v>135</v>
      </c>
      <c r="W1446" s="7" t="s">
        <v>5917</v>
      </c>
      <c r="X1446" s="7" t="s">
        <v>5996</v>
      </c>
      <c r="Y1446" s="7"/>
    </row>
    <row r="1447" ht="57" spans="1:25">
      <c r="A1447" s="5">
        <v>1442</v>
      </c>
      <c r="B1447" s="7" t="s">
        <v>32</v>
      </c>
      <c r="C1447" s="7" t="s">
        <v>33</v>
      </c>
      <c r="D1447" s="7" t="s">
        <v>34</v>
      </c>
      <c r="E1447" s="7" t="s">
        <v>5863</v>
      </c>
      <c r="F1447" s="7" t="s">
        <v>6134</v>
      </c>
      <c r="G1447" s="7" t="s">
        <v>6139</v>
      </c>
      <c r="H1447" s="7" t="s">
        <v>616</v>
      </c>
      <c r="I1447" s="7" t="s">
        <v>6140</v>
      </c>
      <c r="J1447" s="7">
        <v>2023.7</v>
      </c>
      <c r="K1447" s="33">
        <v>2023.1</v>
      </c>
      <c r="L1447" s="7" t="s">
        <v>6141</v>
      </c>
      <c r="M1447" s="7" t="s">
        <v>6142</v>
      </c>
      <c r="N1447" s="7">
        <v>50</v>
      </c>
      <c r="O1447" s="7">
        <v>45</v>
      </c>
      <c r="P1447" s="7">
        <v>5</v>
      </c>
      <c r="Q1447" s="7">
        <v>1</v>
      </c>
      <c r="R1447" s="7">
        <v>260</v>
      </c>
      <c r="S1447" s="7">
        <v>1100</v>
      </c>
      <c r="T1447" s="7">
        <v>0</v>
      </c>
      <c r="U1447" s="7">
        <v>16</v>
      </c>
      <c r="V1447" s="7">
        <v>35</v>
      </c>
      <c r="W1447" s="7" t="s">
        <v>5875</v>
      </c>
      <c r="X1447" s="7" t="s">
        <v>1796</v>
      </c>
      <c r="Y1447" s="7"/>
    </row>
    <row r="1448" ht="85.5" spans="1:25">
      <c r="A1448" s="5">
        <v>1443</v>
      </c>
      <c r="B1448" s="7" t="s">
        <v>534</v>
      </c>
      <c r="C1448" s="7" t="s">
        <v>535</v>
      </c>
      <c r="D1448" s="7" t="s">
        <v>53</v>
      </c>
      <c r="E1448" s="7" t="s">
        <v>5863</v>
      </c>
      <c r="F1448" s="7" t="s">
        <v>6134</v>
      </c>
      <c r="G1448" s="7" t="s">
        <v>6143</v>
      </c>
      <c r="H1448" s="7" t="s">
        <v>616</v>
      </c>
      <c r="I1448" s="7" t="s">
        <v>6144</v>
      </c>
      <c r="J1448" s="7">
        <v>2023.9</v>
      </c>
      <c r="K1448" s="7">
        <v>2023.11</v>
      </c>
      <c r="L1448" s="5" t="s">
        <v>6145</v>
      </c>
      <c r="M1448" s="7" t="s">
        <v>6146</v>
      </c>
      <c r="N1448" s="7">
        <v>35</v>
      </c>
      <c r="O1448" s="7">
        <v>30</v>
      </c>
      <c r="P1448" s="7">
        <v>5</v>
      </c>
      <c r="Q1448" s="7">
        <v>1</v>
      </c>
      <c r="R1448" s="7">
        <v>120</v>
      </c>
      <c r="S1448" s="7">
        <v>750</v>
      </c>
      <c r="T1448" s="7">
        <v>0</v>
      </c>
      <c r="U1448" s="7">
        <v>8</v>
      </c>
      <c r="V1448" s="7">
        <v>15</v>
      </c>
      <c r="W1448" s="7" t="s">
        <v>6147</v>
      </c>
      <c r="X1448" s="7" t="s">
        <v>1796</v>
      </c>
      <c r="Y1448" s="7"/>
    </row>
    <row r="1449" ht="99.75" spans="1:25">
      <c r="A1449" s="5">
        <v>1444</v>
      </c>
      <c r="B1449" s="7" t="s">
        <v>534</v>
      </c>
      <c r="C1449" s="7" t="s">
        <v>45</v>
      </c>
      <c r="D1449" s="7" t="s">
        <v>3324</v>
      </c>
      <c r="E1449" s="7" t="s">
        <v>5863</v>
      </c>
      <c r="F1449" s="7" t="s">
        <v>6134</v>
      </c>
      <c r="G1449" s="7" t="s">
        <v>6148</v>
      </c>
      <c r="H1449" s="7" t="s">
        <v>38</v>
      </c>
      <c r="I1449" s="7" t="s">
        <v>6149</v>
      </c>
      <c r="J1449" s="33">
        <v>2023.1</v>
      </c>
      <c r="K1449" s="33">
        <v>2023.12</v>
      </c>
      <c r="L1449" s="7" t="s">
        <v>6137</v>
      </c>
      <c r="M1449" s="7" t="s">
        <v>6150</v>
      </c>
      <c r="N1449" s="7">
        <v>25</v>
      </c>
      <c r="O1449" s="7">
        <v>20</v>
      </c>
      <c r="P1449" s="7">
        <v>5</v>
      </c>
      <c r="Q1449" s="7">
        <v>1</v>
      </c>
      <c r="R1449" s="7">
        <v>667</v>
      </c>
      <c r="S1449" s="7">
        <v>2543</v>
      </c>
      <c r="T1449" s="7">
        <v>0</v>
      </c>
      <c r="U1449" s="7">
        <v>51</v>
      </c>
      <c r="V1449" s="7">
        <v>135</v>
      </c>
      <c r="W1449" s="7" t="s">
        <v>5917</v>
      </c>
      <c r="X1449" s="7" t="s">
        <v>5996</v>
      </c>
      <c r="Y1449" s="7"/>
    </row>
    <row r="1450" ht="99.75" spans="1:25">
      <c r="A1450" s="5">
        <v>1445</v>
      </c>
      <c r="B1450" s="7" t="s">
        <v>534</v>
      </c>
      <c r="C1450" s="7" t="s">
        <v>45</v>
      </c>
      <c r="D1450" s="7" t="s">
        <v>3324</v>
      </c>
      <c r="E1450" s="7" t="s">
        <v>5863</v>
      </c>
      <c r="F1450" s="7" t="s">
        <v>6151</v>
      </c>
      <c r="G1450" s="7" t="s">
        <v>6152</v>
      </c>
      <c r="H1450" s="7" t="s">
        <v>616</v>
      </c>
      <c r="I1450" s="7" t="s">
        <v>6153</v>
      </c>
      <c r="J1450" s="7">
        <v>2023.4</v>
      </c>
      <c r="K1450" s="33">
        <v>2023.1</v>
      </c>
      <c r="L1450" s="7" t="s">
        <v>6154</v>
      </c>
      <c r="M1450" s="7" t="s">
        <v>6155</v>
      </c>
      <c r="N1450" s="7">
        <v>35</v>
      </c>
      <c r="O1450" s="7">
        <v>35</v>
      </c>
      <c r="P1450" s="7">
        <v>0</v>
      </c>
      <c r="Q1450" s="7">
        <v>1</v>
      </c>
      <c r="R1450" s="7">
        <v>618</v>
      </c>
      <c r="S1450" s="7">
        <v>2361</v>
      </c>
      <c r="T1450" s="7">
        <v>1</v>
      </c>
      <c r="U1450" s="7">
        <v>56</v>
      </c>
      <c r="V1450" s="7">
        <v>181</v>
      </c>
      <c r="W1450" s="7" t="s">
        <v>5917</v>
      </c>
      <c r="X1450" s="7" t="s">
        <v>5996</v>
      </c>
      <c r="Y1450" s="7"/>
    </row>
    <row r="1451" ht="57" spans="1:25">
      <c r="A1451" s="5">
        <v>1446</v>
      </c>
      <c r="B1451" s="7" t="s">
        <v>32</v>
      </c>
      <c r="C1451" s="7" t="s">
        <v>33</v>
      </c>
      <c r="D1451" s="7" t="s">
        <v>34</v>
      </c>
      <c r="E1451" s="7" t="s">
        <v>5863</v>
      </c>
      <c r="F1451" s="7" t="s">
        <v>6151</v>
      </c>
      <c r="G1451" s="7" t="s">
        <v>6156</v>
      </c>
      <c r="H1451" s="7" t="s">
        <v>616</v>
      </c>
      <c r="I1451" s="7" t="s">
        <v>6157</v>
      </c>
      <c r="J1451" s="7">
        <v>2023.9</v>
      </c>
      <c r="K1451" s="7">
        <v>2023.12</v>
      </c>
      <c r="L1451" s="7" t="s">
        <v>6158</v>
      </c>
      <c r="M1451" s="7" t="s">
        <v>6159</v>
      </c>
      <c r="N1451" s="7">
        <v>9</v>
      </c>
      <c r="O1451" s="7">
        <v>9</v>
      </c>
      <c r="P1451" s="7">
        <v>0</v>
      </c>
      <c r="Q1451" s="7">
        <v>1</v>
      </c>
      <c r="R1451" s="7">
        <v>34</v>
      </c>
      <c r="S1451" s="7">
        <v>200</v>
      </c>
      <c r="T1451" s="7">
        <v>1</v>
      </c>
      <c r="U1451" s="7">
        <v>5</v>
      </c>
      <c r="V1451" s="7">
        <v>12</v>
      </c>
      <c r="W1451" s="7" t="s">
        <v>5875</v>
      </c>
      <c r="X1451" s="7" t="s">
        <v>1796</v>
      </c>
      <c r="Y1451" s="7"/>
    </row>
    <row r="1452" ht="85.5" spans="1:25">
      <c r="A1452" s="5">
        <v>1447</v>
      </c>
      <c r="B1452" s="7" t="s">
        <v>534</v>
      </c>
      <c r="C1452" s="7" t="s">
        <v>535</v>
      </c>
      <c r="D1452" s="7" t="s">
        <v>53</v>
      </c>
      <c r="E1452" s="7" t="s">
        <v>5863</v>
      </c>
      <c r="F1452" s="7" t="s">
        <v>6151</v>
      </c>
      <c r="G1452" s="7" t="s">
        <v>6160</v>
      </c>
      <c r="H1452" s="7" t="s">
        <v>616</v>
      </c>
      <c r="I1452" s="7" t="s">
        <v>6161</v>
      </c>
      <c r="J1452" s="7">
        <v>2023.9</v>
      </c>
      <c r="K1452" s="7">
        <v>2023.11</v>
      </c>
      <c r="L1452" s="5" t="s">
        <v>6162</v>
      </c>
      <c r="M1452" s="7" t="s">
        <v>6163</v>
      </c>
      <c r="N1452" s="7">
        <v>25</v>
      </c>
      <c r="O1452" s="7">
        <v>25</v>
      </c>
      <c r="P1452" s="7">
        <v>0</v>
      </c>
      <c r="Q1452" s="7">
        <v>1</v>
      </c>
      <c r="R1452" s="7">
        <v>50</v>
      </c>
      <c r="S1452" s="7">
        <v>390</v>
      </c>
      <c r="T1452" s="7">
        <v>1</v>
      </c>
      <c r="U1452" s="7">
        <v>10</v>
      </c>
      <c r="V1452" s="7">
        <v>19</v>
      </c>
      <c r="W1452" s="7" t="s">
        <v>5966</v>
      </c>
      <c r="X1452" s="7" t="s">
        <v>1796</v>
      </c>
      <c r="Y1452" s="7"/>
    </row>
    <row r="1453" ht="85.5" spans="1:25">
      <c r="A1453" s="5">
        <v>1448</v>
      </c>
      <c r="B1453" s="7" t="s">
        <v>534</v>
      </c>
      <c r="C1453" s="7" t="s">
        <v>535</v>
      </c>
      <c r="D1453" s="7" t="s">
        <v>53</v>
      </c>
      <c r="E1453" s="7" t="s">
        <v>5863</v>
      </c>
      <c r="F1453" s="7" t="s">
        <v>6164</v>
      </c>
      <c r="G1453" s="7" t="s">
        <v>6165</v>
      </c>
      <c r="H1453" s="7" t="s">
        <v>616</v>
      </c>
      <c r="I1453" s="7" t="s">
        <v>6166</v>
      </c>
      <c r="J1453" s="7">
        <v>2023.9</v>
      </c>
      <c r="K1453" s="7">
        <v>2023.12</v>
      </c>
      <c r="L1453" s="5" t="s">
        <v>6167</v>
      </c>
      <c r="M1453" s="7" t="s">
        <v>6168</v>
      </c>
      <c r="N1453" s="7">
        <v>15</v>
      </c>
      <c r="O1453" s="7">
        <v>13</v>
      </c>
      <c r="P1453" s="7">
        <v>2</v>
      </c>
      <c r="Q1453" s="7">
        <v>1</v>
      </c>
      <c r="R1453" s="7">
        <v>67</v>
      </c>
      <c r="S1453" s="7">
        <v>290</v>
      </c>
      <c r="T1453" s="7">
        <v>0</v>
      </c>
      <c r="U1453" s="7">
        <v>4</v>
      </c>
      <c r="V1453" s="7">
        <v>12</v>
      </c>
      <c r="W1453" s="7" t="s">
        <v>6169</v>
      </c>
      <c r="X1453" s="7" t="s">
        <v>1796</v>
      </c>
      <c r="Y1453" s="7"/>
    </row>
    <row r="1454" ht="57" spans="1:25">
      <c r="A1454" s="5">
        <v>1449</v>
      </c>
      <c r="B1454" s="7" t="s">
        <v>32</v>
      </c>
      <c r="C1454" s="7" t="s">
        <v>33</v>
      </c>
      <c r="D1454" s="7" t="s">
        <v>109</v>
      </c>
      <c r="E1454" s="7" t="s">
        <v>5863</v>
      </c>
      <c r="F1454" s="7" t="s">
        <v>6164</v>
      </c>
      <c r="G1454" s="7" t="s">
        <v>6170</v>
      </c>
      <c r="H1454" s="7" t="s">
        <v>38</v>
      </c>
      <c r="I1454" s="7" t="s">
        <v>6171</v>
      </c>
      <c r="J1454" s="7">
        <v>2023.9</v>
      </c>
      <c r="K1454" s="7">
        <v>2023.11</v>
      </c>
      <c r="L1454" s="5" t="s">
        <v>6167</v>
      </c>
      <c r="M1454" s="7" t="s">
        <v>6172</v>
      </c>
      <c r="N1454" s="7">
        <v>20</v>
      </c>
      <c r="O1454" s="7">
        <v>18</v>
      </c>
      <c r="P1454" s="7">
        <v>2</v>
      </c>
      <c r="Q1454" s="7">
        <v>1</v>
      </c>
      <c r="R1454" s="7">
        <v>143</v>
      </c>
      <c r="S1454" s="7">
        <v>500</v>
      </c>
      <c r="T1454" s="7">
        <v>0</v>
      </c>
      <c r="U1454" s="7">
        <v>14</v>
      </c>
      <c r="V1454" s="7">
        <v>39</v>
      </c>
      <c r="W1454" s="7" t="s">
        <v>5975</v>
      </c>
      <c r="X1454" s="7" t="s">
        <v>1796</v>
      </c>
      <c r="Y1454" s="7"/>
    </row>
    <row r="1455" ht="57" spans="1:25">
      <c r="A1455" s="5">
        <v>1450</v>
      </c>
      <c r="B1455" s="7" t="s">
        <v>32</v>
      </c>
      <c r="C1455" s="7" t="s">
        <v>33</v>
      </c>
      <c r="D1455" s="7" t="s">
        <v>34</v>
      </c>
      <c r="E1455" s="7" t="s">
        <v>5863</v>
      </c>
      <c r="F1455" s="7" t="s">
        <v>6164</v>
      </c>
      <c r="G1455" s="7" t="s">
        <v>6173</v>
      </c>
      <c r="H1455" s="7" t="s">
        <v>616</v>
      </c>
      <c r="I1455" s="7" t="s">
        <v>6174</v>
      </c>
      <c r="J1455" s="7">
        <v>2023.9</v>
      </c>
      <c r="K1455" s="7">
        <v>2023.12</v>
      </c>
      <c r="L1455" s="7" t="s">
        <v>6175</v>
      </c>
      <c r="M1455" s="7" t="s">
        <v>6176</v>
      </c>
      <c r="N1455" s="7">
        <v>20</v>
      </c>
      <c r="O1455" s="7">
        <v>19</v>
      </c>
      <c r="P1455" s="7">
        <v>1</v>
      </c>
      <c r="Q1455" s="7">
        <v>1</v>
      </c>
      <c r="R1455" s="7">
        <v>18</v>
      </c>
      <c r="S1455" s="7">
        <v>80</v>
      </c>
      <c r="T1455" s="7">
        <v>0</v>
      </c>
      <c r="U1455" s="7">
        <v>2</v>
      </c>
      <c r="V1455" s="7">
        <v>2</v>
      </c>
      <c r="W1455" s="7" t="s">
        <v>5875</v>
      </c>
      <c r="X1455" s="7" t="s">
        <v>1796</v>
      </c>
      <c r="Y1455" s="7"/>
    </row>
    <row r="1456" ht="99.75" spans="1:25">
      <c r="A1456" s="5">
        <v>1451</v>
      </c>
      <c r="B1456" s="7" t="s">
        <v>534</v>
      </c>
      <c r="C1456" s="7" t="s">
        <v>45</v>
      </c>
      <c r="D1456" s="7" t="s">
        <v>3324</v>
      </c>
      <c r="E1456" s="7" t="s">
        <v>5863</v>
      </c>
      <c r="F1456" s="7" t="s">
        <v>6164</v>
      </c>
      <c r="G1456" s="7" t="s">
        <v>6177</v>
      </c>
      <c r="H1456" s="7" t="s">
        <v>38</v>
      </c>
      <c r="I1456" s="7" t="s">
        <v>6178</v>
      </c>
      <c r="J1456" s="7">
        <v>2023.4</v>
      </c>
      <c r="K1456" s="7">
        <v>2023.8</v>
      </c>
      <c r="L1456" s="7" t="s">
        <v>6179</v>
      </c>
      <c r="M1456" s="7" t="s">
        <v>6180</v>
      </c>
      <c r="N1456" s="7">
        <v>10</v>
      </c>
      <c r="O1456" s="7">
        <v>10</v>
      </c>
      <c r="P1456" s="7">
        <v>0</v>
      </c>
      <c r="Q1456" s="7">
        <v>1</v>
      </c>
      <c r="R1456" s="7">
        <v>143</v>
      </c>
      <c r="S1456" s="7">
        <v>500</v>
      </c>
      <c r="T1456" s="7">
        <v>0</v>
      </c>
      <c r="U1456" s="7">
        <v>14</v>
      </c>
      <c r="V1456" s="7">
        <v>39</v>
      </c>
      <c r="W1456" s="7" t="s">
        <v>5917</v>
      </c>
      <c r="X1456" s="7" t="s">
        <v>5996</v>
      </c>
      <c r="Y1456" s="7"/>
    </row>
    <row r="1457" ht="99.75" spans="1:25">
      <c r="A1457" s="5">
        <v>1452</v>
      </c>
      <c r="B1457" s="7" t="s">
        <v>534</v>
      </c>
      <c r="C1457" s="7" t="s">
        <v>45</v>
      </c>
      <c r="D1457" s="7" t="s">
        <v>3324</v>
      </c>
      <c r="E1457" s="7" t="s">
        <v>5863</v>
      </c>
      <c r="F1457" s="7" t="s">
        <v>6181</v>
      </c>
      <c r="G1457" s="7" t="s">
        <v>6182</v>
      </c>
      <c r="H1457" s="7" t="s">
        <v>38</v>
      </c>
      <c r="I1457" s="7" t="s">
        <v>6183</v>
      </c>
      <c r="J1457" s="7">
        <v>2023.4</v>
      </c>
      <c r="K1457" s="33">
        <v>2023.1</v>
      </c>
      <c r="L1457" s="7" t="s">
        <v>6184</v>
      </c>
      <c r="M1457" s="7" t="s">
        <v>6185</v>
      </c>
      <c r="N1457" s="7">
        <v>60</v>
      </c>
      <c r="O1457" s="7">
        <v>50</v>
      </c>
      <c r="P1457" s="7">
        <v>10</v>
      </c>
      <c r="Q1457" s="7">
        <v>1</v>
      </c>
      <c r="R1457" s="7">
        <v>356</v>
      </c>
      <c r="S1457" s="7">
        <v>1530</v>
      </c>
      <c r="T1457" s="7">
        <v>0</v>
      </c>
      <c r="U1457" s="7">
        <v>20</v>
      </c>
      <c r="V1457" s="7">
        <v>48</v>
      </c>
      <c r="W1457" s="7" t="s">
        <v>5917</v>
      </c>
      <c r="X1457" s="7" t="s">
        <v>5996</v>
      </c>
      <c r="Y1457" s="7"/>
    </row>
    <row r="1458" ht="85.5" spans="1:25">
      <c r="A1458" s="5">
        <v>1453</v>
      </c>
      <c r="B1458" s="7" t="s">
        <v>32</v>
      </c>
      <c r="C1458" s="7" t="s">
        <v>33</v>
      </c>
      <c r="D1458" s="7" t="s">
        <v>109</v>
      </c>
      <c r="E1458" s="7" t="s">
        <v>5863</v>
      </c>
      <c r="F1458" s="7" t="s">
        <v>6181</v>
      </c>
      <c r="G1458" s="7" t="s">
        <v>6186</v>
      </c>
      <c r="H1458" s="7" t="s">
        <v>38</v>
      </c>
      <c r="I1458" s="7" t="s">
        <v>6187</v>
      </c>
      <c r="J1458" s="7">
        <v>2023.9</v>
      </c>
      <c r="K1458" s="7">
        <v>2023.11</v>
      </c>
      <c r="L1458" s="5" t="s">
        <v>6188</v>
      </c>
      <c r="M1458" s="7" t="s">
        <v>6189</v>
      </c>
      <c r="N1458" s="7">
        <v>45</v>
      </c>
      <c r="O1458" s="7">
        <v>40</v>
      </c>
      <c r="P1458" s="7">
        <v>5</v>
      </c>
      <c r="Q1458" s="7">
        <v>1</v>
      </c>
      <c r="R1458" s="7">
        <v>170</v>
      </c>
      <c r="S1458" s="7">
        <v>650</v>
      </c>
      <c r="T1458" s="7">
        <v>0</v>
      </c>
      <c r="U1458" s="7">
        <v>6</v>
      </c>
      <c r="V1458" s="7">
        <v>16</v>
      </c>
      <c r="W1458" s="7" t="s">
        <v>5966</v>
      </c>
      <c r="X1458" s="7" t="s">
        <v>1796</v>
      </c>
      <c r="Y1458" s="7"/>
    </row>
    <row r="1459" ht="99.75" spans="1:25">
      <c r="A1459" s="5">
        <v>1454</v>
      </c>
      <c r="B1459" s="7" t="s">
        <v>534</v>
      </c>
      <c r="C1459" s="7" t="s">
        <v>45</v>
      </c>
      <c r="D1459" s="7" t="s">
        <v>6034</v>
      </c>
      <c r="E1459" s="7" t="s">
        <v>5863</v>
      </c>
      <c r="F1459" s="7" t="s">
        <v>6190</v>
      </c>
      <c r="G1459" s="7" t="s">
        <v>6191</v>
      </c>
      <c r="H1459" s="7" t="s">
        <v>616</v>
      </c>
      <c r="I1459" s="7" t="s">
        <v>6192</v>
      </c>
      <c r="J1459" s="7">
        <v>2023.1</v>
      </c>
      <c r="K1459" s="7">
        <v>2023.8</v>
      </c>
      <c r="L1459" s="7" t="s">
        <v>6193</v>
      </c>
      <c r="M1459" s="7" t="s">
        <v>6194</v>
      </c>
      <c r="N1459" s="7">
        <v>98</v>
      </c>
      <c r="O1459" s="7">
        <v>90</v>
      </c>
      <c r="P1459" s="7">
        <v>8</v>
      </c>
      <c r="Q1459" s="7">
        <v>1</v>
      </c>
      <c r="R1459" s="7">
        <v>640</v>
      </c>
      <c r="S1459" s="7">
        <v>2458</v>
      </c>
      <c r="T1459" s="7">
        <v>0</v>
      </c>
      <c r="U1459" s="7">
        <v>20</v>
      </c>
      <c r="V1459" s="7">
        <v>41</v>
      </c>
      <c r="W1459" s="7" t="s">
        <v>5917</v>
      </c>
      <c r="X1459" s="7" t="s">
        <v>5996</v>
      </c>
      <c r="Y1459" s="7"/>
    </row>
    <row r="1460" ht="85.5" spans="1:25">
      <c r="A1460" s="5">
        <v>1455</v>
      </c>
      <c r="B1460" s="7" t="s">
        <v>534</v>
      </c>
      <c r="C1460" s="7" t="s">
        <v>535</v>
      </c>
      <c r="D1460" s="7" t="s">
        <v>53</v>
      </c>
      <c r="E1460" s="7" t="s">
        <v>5863</v>
      </c>
      <c r="F1460" s="7" t="s">
        <v>6190</v>
      </c>
      <c r="G1460" s="7" t="s">
        <v>6195</v>
      </c>
      <c r="H1460" s="7" t="s">
        <v>616</v>
      </c>
      <c r="I1460" s="7" t="s">
        <v>6196</v>
      </c>
      <c r="J1460" s="7">
        <v>2023.9</v>
      </c>
      <c r="K1460" s="7">
        <v>2023.11</v>
      </c>
      <c r="L1460" s="5" t="s">
        <v>6197</v>
      </c>
      <c r="M1460" s="7" t="s">
        <v>6198</v>
      </c>
      <c r="N1460" s="7">
        <v>70</v>
      </c>
      <c r="O1460" s="7">
        <v>45</v>
      </c>
      <c r="P1460" s="7">
        <v>25</v>
      </c>
      <c r="Q1460" s="7">
        <v>1</v>
      </c>
      <c r="R1460" s="7">
        <v>68</v>
      </c>
      <c r="S1460" s="7">
        <v>460</v>
      </c>
      <c r="T1460" s="7">
        <v>0</v>
      </c>
      <c r="U1460" s="7">
        <v>15</v>
      </c>
      <c r="V1460" s="7">
        <v>35</v>
      </c>
      <c r="W1460" s="7" t="s">
        <v>5966</v>
      </c>
      <c r="X1460" s="7" t="s">
        <v>1796</v>
      </c>
      <c r="Y1460" s="7"/>
    </row>
    <row r="1461" ht="85.5" spans="1:25">
      <c r="A1461" s="5">
        <v>1456</v>
      </c>
      <c r="B1461" s="7" t="s">
        <v>534</v>
      </c>
      <c r="C1461" s="7" t="s">
        <v>535</v>
      </c>
      <c r="D1461" s="7" t="s">
        <v>53</v>
      </c>
      <c r="E1461" s="7" t="s">
        <v>5863</v>
      </c>
      <c r="F1461" s="7" t="s">
        <v>6190</v>
      </c>
      <c r="G1461" s="7" t="s">
        <v>6199</v>
      </c>
      <c r="H1461" s="7" t="s">
        <v>616</v>
      </c>
      <c r="I1461" s="7" t="s">
        <v>6200</v>
      </c>
      <c r="J1461" s="7">
        <v>2023.9</v>
      </c>
      <c r="K1461" s="7">
        <v>2023.11</v>
      </c>
      <c r="L1461" s="5" t="s">
        <v>6197</v>
      </c>
      <c r="M1461" s="7" t="s">
        <v>6201</v>
      </c>
      <c r="N1461" s="7">
        <v>90</v>
      </c>
      <c r="O1461" s="7">
        <v>84</v>
      </c>
      <c r="P1461" s="7">
        <v>6</v>
      </c>
      <c r="Q1461" s="7">
        <v>1</v>
      </c>
      <c r="R1461" s="7">
        <v>429</v>
      </c>
      <c r="S1461" s="7">
        <v>835</v>
      </c>
      <c r="T1461" s="7">
        <v>0</v>
      </c>
      <c r="U1461" s="7">
        <v>12</v>
      </c>
      <c r="V1461" s="7">
        <v>29</v>
      </c>
      <c r="W1461" s="7" t="s">
        <v>6029</v>
      </c>
      <c r="X1461" s="7" t="s">
        <v>1796</v>
      </c>
      <c r="Y1461" s="7"/>
    </row>
    <row r="1462" ht="57" spans="1:25">
      <c r="A1462" s="5">
        <v>1457</v>
      </c>
      <c r="B1462" s="7" t="s">
        <v>32</v>
      </c>
      <c r="C1462" s="7" t="s">
        <v>33</v>
      </c>
      <c r="D1462" s="7" t="s">
        <v>34</v>
      </c>
      <c r="E1462" s="7" t="s">
        <v>5863</v>
      </c>
      <c r="F1462" s="7" t="s">
        <v>6190</v>
      </c>
      <c r="G1462" s="7" t="s">
        <v>6202</v>
      </c>
      <c r="H1462" s="7" t="s">
        <v>616</v>
      </c>
      <c r="I1462" s="7" t="s">
        <v>6203</v>
      </c>
      <c r="J1462" s="7">
        <v>2023.7</v>
      </c>
      <c r="K1462" s="33">
        <v>2023.1</v>
      </c>
      <c r="L1462" s="7" t="s">
        <v>6204</v>
      </c>
      <c r="M1462" s="7" t="s">
        <v>6205</v>
      </c>
      <c r="N1462" s="7">
        <v>60</v>
      </c>
      <c r="O1462" s="7">
        <v>55</v>
      </c>
      <c r="P1462" s="7">
        <v>5</v>
      </c>
      <c r="Q1462" s="7">
        <v>1</v>
      </c>
      <c r="R1462" s="7">
        <v>280</v>
      </c>
      <c r="S1462" s="7">
        <v>1120</v>
      </c>
      <c r="T1462" s="7">
        <v>0</v>
      </c>
      <c r="U1462" s="7">
        <v>6</v>
      </c>
      <c r="V1462" s="7">
        <v>16</v>
      </c>
      <c r="W1462" s="7" t="s">
        <v>5875</v>
      </c>
      <c r="X1462" s="7" t="s">
        <v>1796</v>
      </c>
      <c r="Y1462" s="7"/>
    </row>
    <row r="1463" ht="57" spans="1:25">
      <c r="A1463" s="5">
        <v>1458</v>
      </c>
      <c r="B1463" s="7" t="s">
        <v>32</v>
      </c>
      <c r="C1463" s="7" t="s">
        <v>33</v>
      </c>
      <c r="D1463" s="7" t="s">
        <v>34</v>
      </c>
      <c r="E1463" s="7" t="s">
        <v>5863</v>
      </c>
      <c r="F1463" s="7" t="s">
        <v>6190</v>
      </c>
      <c r="G1463" s="7" t="s">
        <v>6206</v>
      </c>
      <c r="H1463" s="7" t="s">
        <v>616</v>
      </c>
      <c r="I1463" s="7" t="s">
        <v>6207</v>
      </c>
      <c r="J1463" s="7">
        <v>2023.6</v>
      </c>
      <c r="K1463" s="7">
        <v>2023.11</v>
      </c>
      <c r="L1463" s="7" t="s">
        <v>6204</v>
      </c>
      <c r="M1463" s="7" t="s">
        <v>6208</v>
      </c>
      <c r="N1463" s="7">
        <v>30</v>
      </c>
      <c r="O1463" s="7">
        <v>25</v>
      </c>
      <c r="P1463" s="7">
        <v>5</v>
      </c>
      <c r="Q1463" s="7">
        <v>1</v>
      </c>
      <c r="R1463" s="7">
        <v>45</v>
      </c>
      <c r="S1463" s="7">
        <v>160</v>
      </c>
      <c r="T1463" s="7">
        <v>0</v>
      </c>
      <c r="U1463" s="7">
        <v>4</v>
      </c>
      <c r="V1463" s="7">
        <v>12</v>
      </c>
      <c r="W1463" s="7" t="s">
        <v>5875</v>
      </c>
      <c r="X1463" s="7" t="s">
        <v>1796</v>
      </c>
      <c r="Y1463" s="7"/>
    </row>
    <row r="1464" ht="71.25" spans="1:25">
      <c r="A1464" s="5">
        <v>1459</v>
      </c>
      <c r="B1464" s="7" t="s">
        <v>32</v>
      </c>
      <c r="C1464" s="7" t="s">
        <v>33</v>
      </c>
      <c r="D1464" s="7" t="s">
        <v>479</v>
      </c>
      <c r="E1464" s="7" t="s">
        <v>5863</v>
      </c>
      <c r="F1464" s="7" t="s">
        <v>6190</v>
      </c>
      <c r="G1464" s="7" t="s">
        <v>6209</v>
      </c>
      <c r="H1464" s="7" t="s">
        <v>38</v>
      </c>
      <c r="I1464" s="7" t="s">
        <v>6210</v>
      </c>
      <c r="J1464" s="7">
        <v>2023.3</v>
      </c>
      <c r="K1464" s="7">
        <v>2023.9</v>
      </c>
      <c r="L1464" s="7" t="s">
        <v>6193</v>
      </c>
      <c r="M1464" s="7" t="s">
        <v>6211</v>
      </c>
      <c r="N1464" s="7">
        <v>90</v>
      </c>
      <c r="O1464" s="7">
        <v>81</v>
      </c>
      <c r="P1464" s="7">
        <v>9</v>
      </c>
      <c r="Q1464" s="7">
        <v>1</v>
      </c>
      <c r="R1464" s="7">
        <v>145</v>
      </c>
      <c r="S1464" s="7">
        <v>560</v>
      </c>
      <c r="T1464" s="7">
        <v>0</v>
      </c>
      <c r="U1464" s="7">
        <v>8</v>
      </c>
      <c r="V1464" s="7">
        <v>24</v>
      </c>
      <c r="W1464" s="7" t="s">
        <v>5875</v>
      </c>
      <c r="X1464" s="7" t="s">
        <v>1796</v>
      </c>
      <c r="Y1464" s="7"/>
    </row>
    <row r="1465" ht="57" spans="1:25">
      <c r="A1465" s="5">
        <v>1460</v>
      </c>
      <c r="B1465" s="7" t="s">
        <v>32</v>
      </c>
      <c r="C1465" s="7" t="s">
        <v>164</v>
      </c>
      <c r="D1465" s="7" t="s">
        <v>6109</v>
      </c>
      <c r="E1465" s="7" t="s">
        <v>5863</v>
      </c>
      <c r="F1465" s="7" t="s">
        <v>6190</v>
      </c>
      <c r="G1465" s="7" t="s">
        <v>6212</v>
      </c>
      <c r="H1465" s="7" t="s">
        <v>38</v>
      </c>
      <c r="I1465" s="7" t="s">
        <v>6213</v>
      </c>
      <c r="J1465" s="7">
        <v>2023.5</v>
      </c>
      <c r="K1465" s="33">
        <v>2023.1</v>
      </c>
      <c r="L1465" s="7" t="s">
        <v>6214</v>
      </c>
      <c r="M1465" s="7" t="s">
        <v>6215</v>
      </c>
      <c r="N1465" s="7">
        <v>85</v>
      </c>
      <c r="O1465" s="7">
        <v>80</v>
      </c>
      <c r="P1465" s="7">
        <v>5</v>
      </c>
      <c r="Q1465" s="7">
        <v>1</v>
      </c>
      <c r="R1465" s="7">
        <v>640</v>
      </c>
      <c r="S1465" s="7">
        <v>2458</v>
      </c>
      <c r="T1465" s="7">
        <v>0</v>
      </c>
      <c r="U1465" s="7">
        <v>20</v>
      </c>
      <c r="V1465" s="7">
        <v>41</v>
      </c>
      <c r="W1465" s="7" t="s">
        <v>6114</v>
      </c>
      <c r="X1465" s="7" t="s">
        <v>1796</v>
      </c>
      <c r="Y1465" s="7"/>
    </row>
    <row r="1466" ht="57" spans="1:25">
      <c r="A1466" s="5">
        <v>1461</v>
      </c>
      <c r="B1466" s="7" t="s">
        <v>32</v>
      </c>
      <c r="C1466" s="7" t="s">
        <v>33</v>
      </c>
      <c r="D1466" s="7" t="s">
        <v>34</v>
      </c>
      <c r="E1466" s="7" t="s">
        <v>5863</v>
      </c>
      <c r="F1466" s="7" t="s">
        <v>6190</v>
      </c>
      <c r="G1466" s="7" t="s">
        <v>6216</v>
      </c>
      <c r="H1466" s="7" t="s">
        <v>616</v>
      </c>
      <c r="I1466" s="7" t="s">
        <v>6217</v>
      </c>
      <c r="J1466" s="7">
        <v>2023.5</v>
      </c>
      <c r="K1466" s="7">
        <v>2023.11</v>
      </c>
      <c r="L1466" s="5" t="s">
        <v>6197</v>
      </c>
      <c r="M1466" s="7" t="s">
        <v>6218</v>
      </c>
      <c r="N1466" s="7">
        <v>65</v>
      </c>
      <c r="O1466" s="7">
        <v>50</v>
      </c>
      <c r="P1466" s="7">
        <v>14</v>
      </c>
      <c r="Q1466" s="7">
        <v>1</v>
      </c>
      <c r="R1466" s="7">
        <v>280</v>
      </c>
      <c r="S1466" s="7">
        <v>1230</v>
      </c>
      <c r="T1466" s="7">
        <v>0</v>
      </c>
      <c r="U1466" s="7">
        <v>18</v>
      </c>
      <c r="V1466" s="7">
        <v>45</v>
      </c>
      <c r="W1466" s="7" t="s">
        <v>5875</v>
      </c>
      <c r="X1466" s="7" t="s">
        <v>1796</v>
      </c>
      <c r="Y1466" s="7"/>
    </row>
    <row r="1467" ht="99.75" spans="1:25">
      <c r="A1467" s="5">
        <v>1462</v>
      </c>
      <c r="B1467" s="7" t="s">
        <v>534</v>
      </c>
      <c r="C1467" s="7" t="s">
        <v>45</v>
      </c>
      <c r="D1467" s="7" t="s">
        <v>3324</v>
      </c>
      <c r="E1467" s="7" t="s">
        <v>5863</v>
      </c>
      <c r="F1467" s="7" t="s">
        <v>6219</v>
      </c>
      <c r="G1467" s="7" t="s">
        <v>6220</v>
      </c>
      <c r="H1467" s="7" t="s">
        <v>616</v>
      </c>
      <c r="I1467" s="7" t="s">
        <v>6221</v>
      </c>
      <c r="J1467" s="7">
        <v>2023.4</v>
      </c>
      <c r="K1467" s="79">
        <v>2023.6</v>
      </c>
      <c r="L1467" s="7" t="s">
        <v>6222</v>
      </c>
      <c r="M1467" s="7" t="s">
        <v>6223</v>
      </c>
      <c r="N1467" s="7">
        <v>30</v>
      </c>
      <c r="O1467" s="7">
        <v>20</v>
      </c>
      <c r="P1467" s="7">
        <v>10</v>
      </c>
      <c r="Q1467" s="7">
        <v>1</v>
      </c>
      <c r="R1467" s="8">
        <v>180</v>
      </c>
      <c r="S1467" s="8">
        <v>720</v>
      </c>
      <c r="T1467" s="8">
        <v>1</v>
      </c>
      <c r="U1467" s="8">
        <v>20</v>
      </c>
      <c r="V1467" s="8">
        <v>73</v>
      </c>
      <c r="W1467" s="7" t="s">
        <v>6224</v>
      </c>
      <c r="X1467" s="7" t="s">
        <v>5996</v>
      </c>
      <c r="Y1467" s="7"/>
    </row>
    <row r="1468" ht="85.5" spans="1:25">
      <c r="A1468" s="5">
        <v>1463</v>
      </c>
      <c r="B1468" s="7" t="s">
        <v>534</v>
      </c>
      <c r="C1468" s="7" t="s">
        <v>535</v>
      </c>
      <c r="D1468" s="7" t="s">
        <v>53</v>
      </c>
      <c r="E1468" s="7" t="s">
        <v>5863</v>
      </c>
      <c r="F1468" s="7" t="s">
        <v>6219</v>
      </c>
      <c r="G1468" s="7" t="s">
        <v>6225</v>
      </c>
      <c r="H1468" s="7" t="s">
        <v>616</v>
      </c>
      <c r="I1468" s="7" t="s">
        <v>6226</v>
      </c>
      <c r="J1468" s="7">
        <v>2023.9</v>
      </c>
      <c r="K1468" s="33">
        <v>2023.12</v>
      </c>
      <c r="L1468" s="7" t="s">
        <v>6227</v>
      </c>
      <c r="M1468" s="7" t="s">
        <v>6228</v>
      </c>
      <c r="N1468" s="7">
        <v>40</v>
      </c>
      <c r="O1468" s="7">
        <v>35</v>
      </c>
      <c r="P1468" s="7">
        <v>5</v>
      </c>
      <c r="Q1468" s="7">
        <v>1</v>
      </c>
      <c r="R1468" s="8">
        <v>85</v>
      </c>
      <c r="S1468" s="8">
        <v>320</v>
      </c>
      <c r="T1468" s="8">
        <v>1</v>
      </c>
      <c r="U1468" s="8">
        <v>12</v>
      </c>
      <c r="V1468" s="8">
        <v>48</v>
      </c>
      <c r="W1468" s="7" t="s">
        <v>6229</v>
      </c>
      <c r="X1468" s="7" t="s">
        <v>1796</v>
      </c>
      <c r="Y1468" s="7"/>
    </row>
    <row r="1469" ht="99.75" spans="1:25">
      <c r="A1469" s="5">
        <v>1464</v>
      </c>
      <c r="B1469" s="7" t="s">
        <v>534</v>
      </c>
      <c r="C1469" s="7" t="s">
        <v>45</v>
      </c>
      <c r="D1469" s="7" t="s">
        <v>3324</v>
      </c>
      <c r="E1469" s="7" t="s">
        <v>5863</v>
      </c>
      <c r="F1469" s="7" t="s">
        <v>6230</v>
      </c>
      <c r="G1469" s="7" t="s">
        <v>6231</v>
      </c>
      <c r="H1469" s="7" t="s">
        <v>616</v>
      </c>
      <c r="I1469" s="7" t="s">
        <v>6232</v>
      </c>
      <c r="J1469" s="7">
        <v>2023.4</v>
      </c>
      <c r="K1469" s="8">
        <v>2023.11</v>
      </c>
      <c r="L1469" s="7" t="s">
        <v>6233</v>
      </c>
      <c r="M1469" s="7" t="s">
        <v>6234</v>
      </c>
      <c r="N1469" s="7">
        <v>25</v>
      </c>
      <c r="O1469" s="7">
        <v>20</v>
      </c>
      <c r="P1469" s="7">
        <v>5</v>
      </c>
      <c r="Q1469" s="7">
        <v>1</v>
      </c>
      <c r="R1469" s="8">
        <v>369</v>
      </c>
      <c r="S1469" s="8">
        <v>1530</v>
      </c>
      <c r="T1469" s="8">
        <v>0</v>
      </c>
      <c r="U1469" s="8">
        <v>19</v>
      </c>
      <c r="V1469" s="8">
        <v>48</v>
      </c>
      <c r="W1469" s="7" t="s">
        <v>5887</v>
      </c>
      <c r="X1469" s="7" t="s">
        <v>5996</v>
      </c>
      <c r="Y1469" s="7"/>
    </row>
    <row r="1470" ht="85.5" spans="1:25">
      <c r="A1470" s="5">
        <v>1465</v>
      </c>
      <c r="B1470" s="7" t="s">
        <v>534</v>
      </c>
      <c r="C1470" s="7" t="s">
        <v>535</v>
      </c>
      <c r="D1470" s="7" t="s">
        <v>53</v>
      </c>
      <c r="E1470" s="7" t="s">
        <v>5863</v>
      </c>
      <c r="F1470" s="7" t="s">
        <v>6230</v>
      </c>
      <c r="G1470" s="7" t="s">
        <v>6235</v>
      </c>
      <c r="H1470" s="7" t="s">
        <v>616</v>
      </c>
      <c r="I1470" s="7" t="s">
        <v>6236</v>
      </c>
      <c r="J1470" s="7">
        <v>2023.9</v>
      </c>
      <c r="K1470" s="33">
        <v>2023.12</v>
      </c>
      <c r="L1470" s="7" t="s">
        <v>6237</v>
      </c>
      <c r="M1470" s="7" t="s">
        <v>6238</v>
      </c>
      <c r="N1470" s="7">
        <v>55</v>
      </c>
      <c r="O1470" s="7">
        <v>50</v>
      </c>
      <c r="P1470" s="7">
        <v>5</v>
      </c>
      <c r="Q1470" s="7">
        <v>1</v>
      </c>
      <c r="R1470" s="8">
        <v>369</v>
      </c>
      <c r="S1470" s="8">
        <v>1530</v>
      </c>
      <c r="T1470" s="8">
        <v>0</v>
      </c>
      <c r="U1470" s="8">
        <v>19</v>
      </c>
      <c r="V1470" s="8">
        <v>48</v>
      </c>
      <c r="W1470" s="7" t="s">
        <v>6239</v>
      </c>
      <c r="X1470" s="7" t="s">
        <v>1796</v>
      </c>
      <c r="Y1470" s="7"/>
    </row>
    <row r="1471" ht="99.75" spans="1:25">
      <c r="A1471" s="5">
        <v>1466</v>
      </c>
      <c r="B1471" s="7" t="s">
        <v>534</v>
      </c>
      <c r="C1471" s="7" t="s">
        <v>45</v>
      </c>
      <c r="D1471" s="7" t="s">
        <v>3324</v>
      </c>
      <c r="E1471" s="7" t="s">
        <v>5863</v>
      </c>
      <c r="F1471" s="7" t="s">
        <v>6240</v>
      </c>
      <c r="G1471" s="7" t="s">
        <v>6241</v>
      </c>
      <c r="H1471" s="7" t="s">
        <v>38</v>
      </c>
      <c r="I1471" s="7" t="s">
        <v>6242</v>
      </c>
      <c r="J1471" s="7">
        <v>2023.3</v>
      </c>
      <c r="K1471" s="79">
        <v>2023.7</v>
      </c>
      <c r="L1471" s="7" t="s">
        <v>6243</v>
      </c>
      <c r="M1471" s="7" t="s">
        <v>6244</v>
      </c>
      <c r="N1471" s="7">
        <v>45</v>
      </c>
      <c r="O1471" s="7">
        <v>35</v>
      </c>
      <c r="P1471" s="7">
        <v>10</v>
      </c>
      <c r="Q1471" s="7">
        <v>1</v>
      </c>
      <c r="R1471" s="8">
        <v>396</v>
      </c>
      <c r="S1471" s="8">
        <v>1480</v>
      </c>
      <c r="T1471" s="8">
        <v>0</v>
      </c>
      <c r="U1471" s="8">
        <v>20</v>
      </c>
      <c r="V1471" s="8">
        <v>49</v>
      </c>
      <c r="W1471" s="7" t="s">
        <v>6224</v>
      </c>
      <c r="X1471" s="7" t="s">
        <v>5996</v>
      </c>
      <c r="Y1471" s="7"/>
    </row>
    <row r="1472" ht="85.5" spans="1:25">
      <c r="A1472" s="5">
        <v>1467</v>
      </c>
      <c r="B1472" s="7" t="s">
        <v>534</v>
      </c>
      <c r="C1472" s="7" t="s">
        <v>535</v>
      </c>
      <c r="D1472" s="7" t="s">
        <v>53</v>
      </c>
      <c r="E1472" s="7" t="s">
        <v>5863</v>
      </c>
      <c r="F1472" s="7" t="s">
        <v>6240</v>
      </c>
      <c r="G1472" s="7" t="s">
        <v>6245</v>
      </c>
      <c r="H1472" s="7" t="s">
        <v>616</v>
      </c>
      <c r="I1472" s="7" t="s">
        <v>6246</v>
      </c>
      <c r="J1472" s="7">
        <v>2023.9</v>
      </c>
      <c r="K1472" s="33">
        <v>2023.12</v>
      </c>
      <c r="L1472" s="7" t="s">
        <v>6247</v>
      </c>
      <c r="M1472" s="7" t="s">
        <v>6248</v>
      </c>
      <c r="N1472" s="7">
        <v>65</v>
      </c>
      <c r="O1472" s="7">
        <v>60</v>
      </c>
      <c r="P1472" s="7">
        <v>5</v>
      </c>
      <c r="Q1472" s="7">
        <v>1</v>
      </c>
      <c r="R1472" s="8">
        <v>90</v>
      </c>
      <c r="S1472" s="8">
        <v>398</v>
      </c>
      <c r="T1472" s="8">
        <v>0</v>
      </c>
      <c r="U1472" s="8">
        <v>4</v>
      </c>
      <c r="V1472" s="8">
        <v>12</v>
      </c>
      <c r="W1472" s="7" t="s">
        <v>6249</v>
      </c>
      <c r="X1472" s="7" t="s">
        <v>1796</v>
      </c>
      <c r="Y1472" s="7"/>
    </row>
    <row r="1473" ht="99.75" spans="1:25">
      <c r="A1473" s="5">
        <v>1468</v>
      </c>
      <c r="B1473" s="7" t="s">
        <v>534</v>
      </c>
      <c r="C1473" s="7" t="s">
        <v>45</v>
      </c>
      <c r="D1473" s="7" t="s">
        <v>3324</v>
      </c>
      <c r="E1473" s="7" t="s">
        <v>5863</v>
      </c>
      <c r="F1473" s="7" t="s">
        <v>6250</v>
      </c>
      <c r="G1473" s="7" t="s">
        <v>6251</v>
      </c>
      <c r="H1473" s="7" t="s">
        <v>616</v>
      </c>
      <c r="I1473" s="7" t="s">
        <v>6252</v>
      </c>
      <c r="J1473" s="7">
        <v>2023.4</v>
      </c>
      <c r="K1473" s="79">
        <v>2023.8</v>
      </c>
      <c r="L1473" s="7" t="s">
        <v>6253</v>
      </c>
      <c r="M1473" s="7" t="s">
        <v>6254</v>
      </c>
      <c r="N1473" s="7">
        <v>30</v>
      </c>
      <c r="O1473" s="7">
        <v>25</v>
      </c>
      <c r="P1473" s="7">
        <v>5</v>
      </c>
      <c r="Q1473" s="7">
        <v>1</v>
      </c>
      <c r="R1473" s="8">
        <v>684</v>
      </c>
      <c r="S1473" s="8">
        <v>3400</v>
      </c>
      <c r="T1473" s="8">
        <v>0</v>
      </c>
      <c r="U1473" s="8">
        <v>56</v>
      </c>
      <c r="V1473" s="8">
        <v>139</v>
      </c>
      <c r="W1473" s="7" t="s">
        <v>5917</v>
      </c>
      <c r="X1473" s="7" t="s">
        <v>5996</v>
      </c>
      <c r="Y1473" s="7"/>
    </row>
    <row r="1474" ht="85.5" spans="1:25">
      <c r="A1474" s="5">
        <v>1469</v>
      </c>
      <c r="B1474" s="7" t="s">
        <v>534</v>
      </c>
      <c r="C1474" s="7" t="s">
        <v>535</v>
      </c>
      <c r="D1474" s="7" t="s">
        <v>53</v>
      </c>
      <c r="E1474" s="7" t="s">
        <v>5863</v>
      </c>
      <c r="F1474" s="7" t="s">
        <v>6250</v>
      </c>
      <c r="G1474" s="7" t="s">
        <v>6255</v>
      </c>
      <c r="H1474" s="7" t="s">
        <v>616</v>
      </c>
      <c r="I1474" s="7" t="s">
        <v>6256</v>
      </c>
      <c r="J1474" s="7">
        <v>2023.9</v>
      </c>
      <c r="K1474" s="33">
        <v>2023.12</v>
      </c>
      <c r="L1474" s="7" t="s">
        <v>6257</v>
      </c>
      <c r="M1474" s="7" t="s">
        <v>6258</v>
      </c>
      <c r="N1474" s="7">
        <v>75</v>
      </c>
      <c r="O1474" s="7">
        <v>70</v>
      </c>
      <c r="P1474" s="7">
        <v>5</v>
      </c>
      <c r="Q1474" s="7">
        <v>1</v>
      </c>
      <c r="R1474" s="8">
        <v>684</v>
      </c>
      <c r="S1474" s="8">
        <v>3400</v>
      </c>
      <c r="T1474" s="8">
        <v>0</v>
      </c>
      <c r="U1474" s="8">
        <v>56</v>
      </c>
      <c r="V1474" s="8">
        <v>139</v>
      </c>
      <c r="W1474" s="7" t="s">
        <v>6259</v>
      </c>
      <c r="X1474" s="7" t="s">
        <v>1796</v>
      </c>
      <c r="Y1474" s="7"/>
    </row>
    <row r="1475" ht="57" spans="1:25">
      <c r="A1475" s="5">
        <v>1470</v>
      </c>
      <c r="B1475" s="7" t="s">
        <v>32</v>
      </c>
      <c r="C1475" s="7" t="s">
        <v>33</v>
      </c>
      <c r="D1475" s="7" t="s">
        <v>34</v>
      </c>
      <c r="E1475" s="7" t="s">
        <v>5863</v>
      </c>
      <c r="F1475" s="7" t="s">
        <v>6250</v>
      </c>
      <c r="G1475" s="7" t="s">
        <v>6260</v>
      </c>
      <c r="H1475" s="7" t="s">
        <v>616</v>
      </c>
      <c r="I1475" s="7" t="s">
        <v>6261</v>
      </c>
      <c r="J1475" s="7">
        <v>2023.9</v>
      </c>
      <c r="K1475" s="33">
        <v>2023.12</v>
      </c>
      <c r="L1475" s="7" t="s">
        <v>6262</v>
      </c>
      <c r="M1475" s="7" t="s">
        <v>6263</v>
      </c>
      <c r="N1475" s="7">
        <v>45</v>
      </c>
      <c r="O1475" s="7">
        <v>40</v>
      </c>
      <c r="P1475" s="7">
        <v>5</v>
      </c>
      <c r="Q1475" s="7">
        <v>1</v>
      </c>
      <c r="R1475" s="8">
        <v>80</v>
      </c>
      <c r="S1475" s="8">
        <v>560</v>
      </c>
      <c r="T1475" s="8">
        <v>0</v>
      </c>
      <c r="U1475" s="8">
        <v>12</v>
      </c>
      <c r="V1475" s="8">
        <v>48</v>
      </c>
      <c r="W1475" s="7" t="s">
        <v>5875</v>
      </c>
      <c r="X1475" s="7" t="s">
        <v>1796</v>
      </c>
      <c r="Y1475" s="7"/>
    </row>
    <row r="1476" ht="57" spans="1:25">
      <c r="A1476" s="5">
        <v>1471</v>
      </c>
      <c r="B1476" s="7" t="s">
        <v>32</v>
      </c>
      <c r="C1476" s="7" t="s">
        <v>33</v>
      </c>
      <c r="D1476" s="7" t="s">
        <v>479</v>
      </c>
      <c r="E1476" s="7" t="s">
        <v>5863</v>
      </c>
      <c r="F1476" s="7" t="s">
        <v>6250</v>
      </c>
      <c r="G1476" s="7" t="s">
        <v>6264</v>
      </c>
      <c r="H1476" s="7" t="s">
        <v>38</v>
      </c>
      <c r="I1476" s="7" t="s">
        <v>6265</v>
      </c>
      <c r="J1476" s="7">
        <v>2023.3</v>
      </c>
      <c r="K1476" s="79">
        <v>2023.6</v>
      </c>
      <c r="L1476" s="7" t="s">
        <v>6253</v>
      </c>
      <c r="M1476" s="7" t="s">
        <v>6266</v>
      </c>
      <c r="N1476" s="7">
        <v>30</v>
      </c>
      <c r="O1476" s="7">
        <v>20</v>
      </c>
      <c r="P1476" s="7">
        <v>10</v>
      </c>
      <c r="Q1476" s="7">
        <v>1</v>
      </c>
      <c r="R1476" s="8">
        <v>260</v>
      </c>
      <c r="S1476" s="8">
        <v>1200</v>
      </c>
      <c r="T1476" s="8">
        <v>0</v>
      </c>
      <c r="U1476" s="8">
        <v>8</v>
      </c>
      <c r="V1476" s="8">
        <v>25</v>
      </c>
      <c r="W1476" s="7" t="s">
        <v>5875</v>
      </c>
      <c r="X1476" s="7" t="s">
        <v>1796</v>
      </c>
      <c r="Y1476" s="7"/>
    </row>
    <row r="1477" ht="99.75" spans="1:25">
      <c r="A1477" s="5">
        <v>1472</v>
      </c>
      <c r="B1477" s="7" t="s">
        <v>534</v>
      </c>
      <c r="C1477" s="7" t="s">
        <v>45</v>
      </c>
      <c r="D1477" s="7" t="s">
        <v>5881</v>
      </c>
      <c r="E1477" s="7" t="s">
        <v>5863</v>
      </c>
      <c r="F1477" s="7" t="s">
        <v>6267</v>
      </c>
      <c r="G1477" s="7" t="s">
        <v>6268</v>
      </c>
      <c r="H1477" s="7" t="s">
        <v>616</v>
      </c>
      <c r="I1477" s="7" t="s">
        <v>6269</v>
      </c>
      <c r="J1477" s="7">
        <v>2023.4</v>
      </c>
      <c r="K1477" s="33">
        <v>2023.1</v>
      </c>
      <c r="L1477" s="7" t="s">
        <v>6270</v>
      </c>
      <c r="M1477" s="7" t="s">
        <v>6271</v>
      </c>
      <c r="N1477" s="7">
        <v>35</v>
      </c>
      <c r="O1477" s="7">
        <v>30</v>
      </c>
      <c r="P1477" s="7">
        <v>5</v>
      </c>
      <c r="Q1477" s="7">
        <v>1</v>
      </c>
      <c r="R1477" s="8">
        <v>301</v>
      </c>
      <c r="S1477" s="8">
        <v>1150</v>
      </c>
      <c r="T1477" s="8">
        <v>0</v>
      </c>
      <c r="U1477" s="8">
        <v>36</v>
      </c>
      <c r="V1477" s="8">
        <v>116</v>
      </c>
      <c r="W1477" s="7" t="s">
        <v>5887</v>
      </c>
      <c r="X1477" s="7" t="s">
        <v>1796</v>
      </c>
      <c r="Y1477" s="7"/>
    </row>
    <row r="1478" ht="57" spans="1:25">
      <c r="A1478" s="5">
        <v>1473</v>
      </c>
      <c r="B1478" s="7" t="s">
        <v>32</v>
      </c>
      <c r="C1478" s="7" t="s">
        <v>33</v>
      </c>
      <c r="D1478" s="7" t="s">
        <v>34</v>
      </c>
      <c r="E1478" s="7" t="s">
        <v>5863</v>
      </c>
      <c r="F1478" s="7" t="s">
        <v>6267</v>
      </c>
      <c r="G1478" s="7" t="s">
        <v>6272</v>
      </c>
      <c r="H1478" s="7" t="s">
        <v>616</v>
      </c>
      <c r="I1478" s="7" t="s">
        <v>6273</v>
      </c>
      <c r="J1478" s="7">
        <v>2023.7</v>
      </c>
      <c r="K1478" s="33">
        <v>2023.1</v>
      </c>
      <c r="L1478" s="7" t="s">
        <v>6274</v>
      </c>
      <c r="M1478" s="7" t="s">
        <v>6275</v>
      </c>
      <c r="N1478" s="7">
        <v>60</v>
      </c>
      <c r="O1478" s="7">
        <v>50</v>
      </c>
      <c r="P1478" s="7">
        <v>10</v>
      </c>
      <c r="Q1478" s="7">
        <v>1</v>
      </c>
      <c r="R1478" s="8">
        <v>301</v>
      </c>
      <c r="S1478" s="8">
        <v>1150</v>
      </c>
      <c r="T1478" s="8">
        <v>0</v>
      </c>
      <c r="U1478" s="8">
        <v>36</v>
      </c>
      <c r="V1478" s="8">
        <v>116</v>
      </c>
      <c r="W1478" s="7" t="s">
        <v>5875</v>
      </c>
      <c r="X1478" s="7" t="s">
        <v>1796</v>
      </c>
      <c r="Y1478" s="7"/>
    </row>
    <row r="1479" ht="57" spans="1:25">
      <c r="A1479" s="5">
        <v>1474</v>
      </c>
      <c r="B1479" s="7" t="s">
        <v>32</v>
      </c>
      <c r="C1479" s="7" t="s">
        <v>92</v>
      </c>
      <c r="D1479" s="7" t="s">
        <v>5933</v>
      </c>
      <c r="E1479" s="7" t="s">
        <v>5863</v>
      </c>
      <c r="F1479" s="7" t="s">
        <v>6276</v>
      </c>
      <c r="G1479" s="7" t="s">
        <v>6277</v>
      </c>
      <c r="H1479" s="7" t="s">
        <v>616</v>
      </c>
      <c r="I1479" s="7" t="s">
        <v>6278</v>
      </c>
      <c r="J1479" s="7">
        <v>2023.7</v>
      </c>
      <c r="K1479" s="33">
        <v>2023.1</v>
      </c>
      <c r="L1479" s="7" t="s">
        <v>6279</v>
      </c>
      <c r="M1479" s="7" t="s">
        <v>6280</v>
      </c>
      <c r="N1479" s="7">
        <v>15</v>
      </c>
      <c r="O1479" s="7">
        <v>10</v>
      </c>
      <c r="P1479" s="7">
        <v>5</v>
      </c>
      <c r="Q1479" s="7">
        <v>1</v>
      </c>
      <c r="R1479" s="8">
        <v>25</v>
      </c>
      <c r="S1479" s="8">
        <v>75</v>
      </c>
      <c r="T1479" s="8">
        <v>0</v>
      </c>
      <c r="U1479" s="8">
        <v>0</v>
      </c>
      <c r="V1479" s="8">
        <v>0</v>
      </c>
      <c r="W1479" s="7" t="s">
        <v>5939</v>
      </c>
      <c r="X1479" s="7" t="s">
        <v>1796</v>
      </c>
      <c r="Y1479" s="7"/>
    </row>
    <row r="1480" ht="57" spans="1:25">
      <c r="A1480" s="5">
        <v>1475</v>
      </c>
      <c r="B1480" s="7" t="s">
        <v>32</v>
      </c>
      <c r="C1480" s="7" t="s">
        <v>92</v>
      </c>
      <c r="D1480" s="7" t="s">
        <v>5933</v>
      </c>
      <c r="E1480" s="7" t="s">
        <v>5863</v>
      </c>
      <c r="F1480" s="7" t="s">
        <v>6281</v>
      </c>
      <c r="G1480" s="7" t="s">
        <v>6282</v>
      </c>
      <c r="H1480" s="7" t="s">
        <v>616</v>
      </c>
      <c r="I1480" s="7" t="s">
        <v>6283</v>
      </c>
      <c r="J1480" s="7">
        <v>2023.7</v>
      </c>
      <c r="K1480" s="33">
        <v>2023.1</v>
      </c>
      <c r="L1480" s="7" t="s">
        <v>6284</v>
      </c>
      <c r="M1480" s="7" t="s">
        <v>6285</v>
      </c>
      <c r="N1480" s="7">
        <v>16</v>
      </c>
      <c r="O1480" s="7">
        <v>15</v>
      </c>
      <c r="P1480" s="7">
        <v>1</v>
      </c>
      <c r="Q1480" s="7">
        <v>1</v>
      </c>
      <c r="R1480" s="8">
        <v>31</v>
      </c>
      <c r="S1480" s="8">
        <v>89</v>
      </c>
      <c r="T1480" s="8">
        <v>0</v>
      </c>
      <c r="U1480" s="8">
        <v>0</v>
      </c>
      <c r="V1480" s="8">
        <v>0</v>
      </c>
      <c r="W1480" s="7" t="s">
        <v>5939</v>
      </c>
      <c r="X1480" s="7" t="s">
        <v>1796</v>
      </c>
      <c r="Y1480" s="7"/>
    </row>
    <row r="1481" ht="99.75" spans="1:25">
      <c r="A1481" s="5">
        <v>1476</v>
      </c>
      <c r="B1481" s="7" t="s">
        <v>534</v>
      </c>
      <c r="C1481" s="7" t="s">
        <v>45</v>
      </c>
      <c r="D1481" s="7" t="s">
        <v>3324</v>
      </c>
      <c r="E1481" s="7" t="s">
        <v>5863</v>
      </c>
      <c r="F1481" s="7" t="s">
        <v>6286</v>
      </c>
      <c r="G1481" s="7" t="s">
        <v>6287</v>
      </c>
      <c r="H1481" s="7" t="s">
        <v>616</v>
      </c>
      <c r="I1481" s="7" t="s">
        <v>6288</v>
      </c>
      <c r="J1481" s="7">
        <v>2023.8</v>
      </c>
      <c r="K1481" s="33">
        <v>2023.1</v>
      </c>
      <c r="L1481" s="7" t="s">
        <v>6289</v>
      </c>
      <c r="M1481" s="7" t="s">
        <v>6290</v>
      </c>
      <c r="N1481" s="7">
        <v>60</v>
      </c>
      <c r="O1481" s="7">
        <v>50</v>
      </c>
      <c r="P1481" s="7">
        <v>10</v>
      </c>
      <c r="Q1481" s="7">
        <v>31</v>
      </c>
      <c r="R1481" s="8">
        <v>14174</v>
      </c>
      <c r="S1481" s="8">
        <v>64391</v>
      </c>
      <c r="T1481" s="8">
        <v>5</v>
      </c>
      <c r="U1481" s="8">
        <v>988</v>
      </c>
      <c r="V1481" s="8">
        <v>2707</v>
      </c>
      <c r="W1481" s="7" t="s">
        <v>6291</v>
      </c>
      <c r="X1481" s="7" t="s">
        <v>5996</v>
      </c>
      <c r="Y1481" s="7"/>
    </row>
    <row r="1482" ht="99.75" spans="1:25">
      <c r="A1482" s="5">
        <v>1477</v>
      </c>
      <c r="B1482" s="7" t="s">
        <v>6292</v>
      </c>
      <c r="C1482" s="7" t="s">
        <v>6292</v>
      </c>
      <c r="D1482" s="7" t="s">
        <v>6293</v>
      </c>
      <c r="E1482" s="7" t="s">
        <v>5863</v>
      </c>
      <c r="F1482" s="7" t="s">
        <v>6286</v>
      </c>
      <c r="G1482" s="7" t="s">
        <v>6294</v>
      </c>
      <c r="H1482" s="7" t="s">
        <v>616</v>
      </c>
      <c r="I1482" s="7" t="s">
        <v>6295</v>
      </c>
      <c r="J1482" s="7">
        <v>2023.4</v>
      </c>
      <c r="K1482" s="33">
        <v>2023.1</v>
      </c>
      <c r="L1482" s="7" t="s">
        <v>6289</v>
      </c>
      <c r="M1482" s="7" t="s">
        <v>6296</v>
      </c>
      <c r="N1482" s="7">
        <v>30</v>
      </c>
      <c r="O1482" s="7">
        <v>30</v>
      </c>
      <c r="P1482" s="7">
        <v>0</v>
      </c>
      <c r="Q1482" s="7">
        <v>31</v>
      </c>
      <c r="R1482" s="8">
        <v>14174</v>
      </c>
      <c r="S1482" s="8">
        <v>64391</v>
      </c>
      <c r="T1482" s="8">
        <v>5</v>
      </c>
      <c r="U1482" s="8">
        <v>988</v>
      </c>
      <c r="V1482" s="8">
        <v>2707</v>
      </c>
      <c r="W1482" s="7" t="s">
        <v>6297</v>
      </c>
      <c r="X1482" s="7" t="s">
        <v>1796</v>
      </c>
      <c r="Y1482" s="7"/>
    </row>
    <row r="1483" ht="85.5" spans="1:25">
      <c r="A1483" s="5">
        <v>1478</v>
      </c>
      <c r="B1483" s="7" t="s">
        <v>32</v>
      </c>
      <c r="C1483" s="7" t="s">
        <v>92</v>
      </c>
      <c r="D1483" s="7" t="s">
        <v>527</v>
      </c>
      <c r="E1483" s="7" t="s">
        <v>5863</v>
      </c>
      <c r="F1483" s="7" t="s">
        <v>6286</v>
      </c>
      <c r="G1483" s="7" t="s">
        <v>6298</v>
      </c>
      <c r="H1483" s="7" t="s">
        <v>38</v>
      </c>
      <c r="I1483" s="7" t="s">
        <v>6299</v>
      </c>
      <c r="J1483" s="7">
        <v>2023.4</v>
      </c>
      <c r="K1483" s="33">
        <v>2023.1</v>
      </c>
      <c r="L1483" s="7" t="s">
        <v>6300</v>
      </c>
      <c r="M1483" s="7" t="s">
        <v>6301</v>
      </c>
      <c r="N1483" s="7">
        <v>70</v>
      </c>
      <c r="O1483" s="7">
        <v>65</v>
      </c>
      <c r="P1483" s="7">
        <v>5</v>
      </c>
      <c r="Q1483" s="7">
        <v>31</v>
      </c>
      <c r="R1483" s="8">
        <v>14174</v>
      </c>
      <c r="S1483" s="8">
        <v>64391</v>
      </c>
      <c r="T1483" s="8">
        <v>5</v>
      </c>
      <c r="U1483" s="8">
        <v>988</v>
      </c>
      <c r="V1483" s="8">
        <v>2707</v>
      </c>
      <c r="W1483" s="7" t="s">
        <v>6302</v>
      </c>
      <c r="X1483" s="7" t="s">
        <v>1796</v>
      </c>
      <c r="Y1483" s="7"/>
    </row>
    <row r="1484" ht="57" spans="1:25">
      <c r="A1484" s="5">
        <v>1479</v>
      </c>
      <c r="B1484" s="43" t="s">
        <v>2165</v>
      </c>
      <c r="C1484" s="43" t="s">
        <v>2183</v>
      </c>
      <c r="D1484" s="43" t="s">
        <v>53</v>
      </c>
      <c r="E1484" s="43" t="s">
        <v>6303</v>
      </c>
      <c r="F1484" s="43" t="s">
        <v>2316</v>
      </c>
      <c r="G1484" s="43" t="s">
        <v>6304</v>
      </c>
      <c r="H1484" s="43" t="s">
        <v>38</v>
      </c>
      <c r="I1484" s="43" t="s">
        <v>2316</v>
      </c>
      <c r="J1484" s="43">
        <v>202306</v>
      </c>
      <c r="K1484" s="43">
        <v>202312</v>
      </c>
      <c r="L1484" s="43" t="s">
        <v>6305</v>
      </c>
      <c r="M1484" s="43" t="s">
        <v>6306</v>
      </c>
      <c r="N1484" s="37">
        <v>120</v>
      </c>
      <c r="O1484" s="37">
        <v>120</v>
      </c>
      <c r="P1484" s="37">
        <v>0</v>
      </c>
      <c r="Q1484" s="43">
        <v>17</v>
      </c>
      <c r="R1484" s="43">
        <v>892</v>
      </c>
      <c r="S1484" s="37">
        <v>2850</v>
      </c>
      <c r="T1484" s="37">
        <v>1</v>
      </c>
      <c r="U1484" s="37">
        <v>86</v>
      </c>
      <c r="V1484" s="37">
        <v>310</v>
      </c>
      <c r="W1484" s="43" t="s">
        <v>2237</v>
      </c>
      <c r="X1484" s="43" t="s">
        <v>2280</v>
      </c>
      <c r="Y1484" s="43"/>
    </row>
    <row r="1485" ht="42.75" spans="1:25">
      <c r="A1485" s="5">
        <v>1480</v>
      </c>
      <c r="B1485" s="43" t="s">
        <v>2195</v>
      </c>
      <c r="C1485" s="43" t="s">
        <v>2265</v>
      </c>
      <c r="D1485" s="43" t="s">
        <v>2320</v>
      </c>
      <c r="E1485" s="37" t="s">
        <v>6303</v>
      </c>
      <c r="F1485" s="43" t="s">
        <v>2316</v>
      </c>
      <c r="G1485" s="43" t="s">
        <v>6307</v>
      </c>
      <c r="H1485" s="43" t="s">
        <v>38</v>
      </c>
      <c r="I1485" s="43" t="s">
        <v>2316</v>
      </c>
      <c r="J1485" s="43">
        <v>202308</v>
      </c>
      <c r="K1485" s="43">
        <v>202312</v>
      </c>
      <c r="L1485" s="43" t="s">
        <v>6305</v>
      </c>
      <c r="M1485" s="43" t="s">
        <v>6308</v>
      </c>
      <c r="N1485" s="37">
        <v>200</v>
      </c>
      <c r="O1485" s="37">
        <v>200</v>
      </c>
      <c r="P1485" s="37">
        <v>0</v>
      </c>
      <c r="Q1485" s="43">
        <v>17</v>
      </c>
      <c r="R1485" s="43">
        <v>412</v>
      </c>
      <c r="S1485" s="37">
        <v>1356</v>
      </c>
      <c r="T1485" s="37">
        <v>1</v>
      </c>
      <c r="U1485" s="37">
        <v>12</v>
      </c>
      <c r="V1485" s="37">
        <v>41</v>
      </c>
      <c r="W1485" s="37" t="s">
        <v>2323</v>
      </c>
      <c r="X1485" s="43" t="s">
        <v>2280</v>
      </c>
      <c r="Y1485" s="43"/>
    </row>
    <row r="1486" ht="42.75" spans="1:25">
      <c r="A1486" s="5">
        <v>1481</v>
      </c>
      <c r="B1486" s="43" t="s">
        <v>2195</v>
      </c>
      <c r="C1486" s="43" t="s">
        <v>33</v>
      </c>
      <c r="D1486" s="43" t="s">
        <v>34</v>
      </c>
      <c r="E1486" s="37" t="s">
        <v>6303</v>
      </c>
      <c r="F1486" s="37" t="s">
        <v>6309</v>
      </c>
      <c r="G1486" s="37" t="s">
        <v>6310</v>
      </c>
      <c r="H1486" s="37" t="s">
        <v>38</v>
      </c>
      <c r="I1486" s="37" t="s">
        <v>6309</v>
      </c>
      <c r="J1486" s="37">
        <v>202303</v>
      </c>
      <c r="K1486" s="80">
        <v>2023.12</v>
      </c>
      <c r="L1486" s="37" t="s">
        <v>6311</v>
      </c>
      <c r="M1486" s="37" t="s">
        <v>6312</v>
      </c>
      <c r="N1486" s="37">
        <v>260</v>
      </c>
      <c r="O1486" s="37">
        <v>120</v>
      </c>
      <c r="P1486" s="43">
        <v>0</v>
      </c>
      <c r="Q1486" s="37">
        <v>1</v>
      </c>
      <c r="R1486" s="37">
        <v>786</v>
      </c>
      <c r="S1486" s="37">
        <v>2735</v>
      </c>
      <c r="T1486" s="37"/>
      <c r="U1486" s="37">
        <v>52</v>
      </c>
      <c r="V1486" s="37">
        <v>150</v>
      </c>
      <c r="W1486" s="43" t="s">
        <v>2199</v>
      </c>
      <c r="X1486" s="43" t="s">
        <v>2173</v>
      </c>
      <c r="Y1486" s="43"/>
    </row>
    <row r="1487" ht="57" spans="1:25">
      <c r="A1487" s="5">
        <v>1482</v>
      </c>
      <c r="B1487" s="43" t="s">
        <v>2165</v>
      </c>
      <c r="C1487" s="43" t="s">
        <v>2183</v>
      </c>
      <c r="D1487" s="43" t="s">
        <v>53</v>
      </c>
      <c r="E1487" s="37" t="s">
        <v>6303</v>
      </c>
      <c r="F1487" s="37" t="s">
        <v>6309</v>
      </c>
      <c r="G1487" s="37" t="s">
        <v>6313</v>
      </c>
      <c r="H1487" s="37" t="s">
        <v>38</v>
      </c>
      <c r="I1487" s="37" t="s">
        <v>6314</v>
      </c>
      <c r="J1487" s="37">
        <v>202303</v>
      </c>
      <c r="K1487" s="80">
        <v>202312</v>
      </c>
      <c r="L1487" s="37" t="s">
        <v>6311</v>
      </c>
      <c r="M1487" s="37" t="s">
        <v>6315</v>
      </c>
      <c r="N1487" s="37">
        <v>150</v>
      </c>
      <c r="O1487" s="37">
        <v>80</v>
      </c>
      <c r="P1487" s="43">
        <v>0</v>
      </c>
      <c r="Q1487" s="37">
        <v>1</v>
      </c>
      <c r="R1487" s="37">
        <v>786</v>
      </c>
      <c r="S1487" s="37">
        <v>2735</v>
      </c>
      <c r="T1487" s="37"/>
      <c r="U1487" s="37">
        <v>52</v>
      </c>
      <c r="V1487" s="37">
        <v>150</v>
      </c>
      <c r="W1487" s="43" t="s">
        <v>2205</v>
      </c>
      <c r="X1487" s="43" t="s">
        <v>2206</v>
      </c>
      <c r="Y1487" s="43"/>
    </row>
    <row r="1488" ht="42.75" spans="1:25">
      <c r="A1488" s="5">
        <v>1483</v>
      </c>
      <c r="B1488" s="43" t="s">
        <v>2195</v>
      </c>
      <c r="C1488" s="43" t="s">
        <v>33</v>
      </c>
      <c r="D1488" s="43" t="s">
        <v>34</v>
      </c>
      <c r="E1488" s="37" t="s">
        <v>6303</v>
      </c>
      <c r="F1488" s="37" t="s">
        <v>6309</v>
      </c>
      <c r="G1488" s="37" t="s">
        <v>6316</v>
      </c>
      <c r="H1488" s="37" t="s">
        <v>38</v>
      </c>
      <c r="I1488" s="37" t="s">
        <v>6309</v>
      </c>
      <c r="J1488" s="37">
        <v>202304</v>
      </c>
      <c r="K1488" s="80">
        <v>202308</v>
      </c>
      <c r="L1488" s="37" t="s">
        <v>6311</v>
      </c>
      <c r="M1488" s="37" t="s">
        <v>6317</v>
      </c>
      <c r="N1488" s="37">
        <v>50</v>
      </c>
      <c r="O1488" s="37">
        <v>30</v>
      </c>
      <c r="P1488" s="43">
        <v>0</v>
      </c>
      <c r="Q1488" s="37">
        <v>1</v>
      </c>
      <c r="R1488" s="37">
        <v>786</v>
      </c>
      <c r="S1488" s="37">
        <v>2735</v>
      </c>
      <c r="T1488" s="37"/>
      <c r="U1488" s="37">
        <v>52</v>
      </c>
      <c r="V1488" s="37">
        <v>150</v>
      </c>
      <c r="W1488" s="43" t="s">
        <v>2218</v>
      </c>
      <c r="X1488" s="43" t="s">
        <v>2219</v>
      </c>
      <c r="Y1488" s="43"/>
    </row>
    <row r="1489" ht="42.75" spans="1:25">
      <c r="A1489" s="5">
        <v>1484</v>
      </c>
      <c r="B1489" s="43" t="s">
        <v>2165</v>
      </c>
      <c r="C1489" s="43" t="s">
        <v>1485</v>
      </c>
      <c r="D1489" s="43" t="s">
        <v>1507</v>
      </c>
      <c r="E1489" s="37" t="s">
        <v>6303</v>
      </c>
      <c r="F1489" s="37" t="s">
        <v>6309</v>
      </c>
      <c r="G1489" s="37" t="s">
        <v>6318</v>
      </c>
      <c r="H1489" s="37" t="s">
        <v>616</v>
      </c>
      <c r="I1489" s="37" t="s">
        <v>6309</v>
      </c>
      <c r="J1489" s="37">
        <v>202303</v>
      </c>
      <c r="K1489" s="80">
        <v>202312</v>
      </c>
      <c r="L1489" s="37" t="s">
        <v>6311</v>
      </c>
      <c r="M1489" s="37" t="s">
        <v>6319</v>
      </c>
      <c r="N1489" s="11">
        <v>100</v>
      </c>
      <c r="O1489" s="11">
        <v>50</v>
      </c>
      <c r="P1489" s="11">
        <v>50</v>
      </c>
      <c r="Q1489" s="37">
        <v>1</v>
      </c>
      <c r="R1489" s="37">
        <v>786</v>
      </c>
      <c r="S1489" s="37">
        <v>2735</v>
      </c>
      <c r="T1489" s="37"/>
      <c r="U1489" s="37">
        <v>52</v>
      </c>
      <c r="V1489" s="37">
        <v>150</v>
      </c>
      <c r="W1489" s="43" t="s">
        <v>2187</v>
      </c>
      <c r="X1489" s="43" t="s">
        <v>2173</v>
      </c>
      <c r="Y1489" s="43"/>
    </row>
    <row r="1490" ht="57" spans="1:25">
      <c r="A1490" s="5">
        <v>1485</v>
      </c>
      <c r="B1490" s="43" t="s">
        <v>2165</v>
      </c>
      <c r="C1490" s="43" t="s">
        <v>2183</v>
      </c>
      <c r="D1490" s="43" t="s">
        <v>53</v>
      </c>
      <c r="E1490" s="37" t="s">
        <v>6303</v>
      </c>
      <c r="F1490" s="37" t="s">
        <v>6320</v>
      </c>
      <c r="G1490" s="37" t="s">
        <v>6321</v>
      </c>
      <c r="H1490" s="37" t="s">
        <v>38</v>
      </c>
      <c r="I1490" s="37" t="s">
        <v>6320</v>
      </c>
      <c r="J1490" s="37">
        <v>202301</v>
      </c>
      <c r="K1490" s="80">
        <v>202312</v>
      </c>
      <c r="L1490" s="37" t="s">
        <v>6322</v>
      </c>
      <c r="M1490" s="37" t="s">
        <v>6323</v>
      </c>
      <c r="N1490" s="37">
        <v>120</v>
      </c>
      <c r="O1490" s="37">
        <v>100</v>
      </c>
      <c r="P1490" s="43">
        <v>0</v>
      </c>
      <c r="Q1490" s="37">
        <v>1</v>
      </c>
      <c r="R1490" s="37">
        <v>777</v>
      </c>
      <c r="S1490" s="37">
        <v>3068</v>
      </c>
      <c r="T1490" s="37">
        <v>1</v>
      </c>
      <c r="U1490" s="37">
        <v>50</v>
      </c>
      <c r="V1490" s="37">
        <v>128</v>
      </c>
      <c r="W1490" s="43" t="s">
        <v>2205</v>
      </c>
      <c r="X1490" s="43" t="s">
        <v>2206</v>
      </c>
      <c r="Y1490" s="43"/>
    </row>
    <row r="1491" ht="42.75" spans="1:25">
      <c r="A1491" s="5">
        <v>1486</v>
      </c>
      <c r="B1491" s="43" t="s">
        <v>2195</v>
      </c>
      <c r="C1491" s="43" t="s">
        <v>33</v>
      </c>
      <c r="D1491" s="43" t="s">
        <v>34</v>
      </c>
      <c r="E1491" s="37" t="s">
        <v>6303</v>
      </c>
      <c r="F1491" s="37" t="s">
        <v>6320</v>
      </c>
      <c r="G1491" s="37" t="s">
        <v>6324</v>
      </c>
      <c r="H1491" s="37" t="s">
        <v>38</v>
      </c>
      <c r="I1491" s="37" t="s">
        <v>6325</v>
      </c>
      <c r="J1491" s="37">
        <v>202301</v>
      </c>
      <c r="K1491" s="80">
        <v>202312</v>
      </c>
      <c r="L1491" s="37" t="s">
        <v>6322</v>
      </c>
      <c r="M1491" s="37" t="s">
        <v>6326</v>
      </c>
      <c r="N1491" s="37">
        <v>200</v>
      </c>
      <c r="O1491" s="37">
        <v>150</v>
      </c>
      <c r="P1491" s="43">
        <v>0</v>
      </c>
      <c r="Q1491" s="37">
        <v>1</v>
      </c>
      <c r="R1491" s="37">
        <v>120</v>
      </c>
      <c r="S1491" s="37">
        <v>468</v>
      </c>
      <c r="T1491" s="37">
        <v>1</v>
      </c>
      <c r="U1491" s="37">
        <v>13</v>
      </c>
      <c r="V1491" s="37">
        <v>40</v>
      </c>
      <c r="W1491" s="43" t="s">
        <v>2199</v>
      </c>
      <c r="X1491" s="43" t="s">
        <v>2173</v>
      </c>
      <c r="Y1491" s="43"/>
    </row>
    <row r="1492" ht="42.75" spans="1:25">
      <c r="A1492" s="5">
        <v>1487</v>
      </c>
      <c r="B1492" s="43" t="s">
        <v>2195</v>
      </c>
      <c r="C1492" s="43" t="s">
        <v>33</v>
      </c>
      <c r="D1492" s="43" t="s">
        <v>34</v>
      </c>
      <c r="E1492" s="37" t="s">
        <v>6303</v>
      </c>
      <c r="F1492" s="37" t="s">
        <v>6320</v>
      </c>
      <c r="G1492" s="37" t="s">
        <v>6327</v>
      </c>
      <c r="H1492" s="37" t="s">
        <v>38</v>
      </c>
      <c r="I1492" s="37" t="s">
        <v>6328</v>
      </c>
      <c r="J1492" s="37">
        <v>202301</v>
      </c>
      <c r="K1492" s="80">
        <v>202312</v>
      </c>
      <c r="L1492" s="37" t="s">
        <v>6322</v>
      </c>
      <c r="M1492" s="37" t="s">
        <v>6329</v>
      </c>
      <c r="N1492" s="37">
        <v>180</v>
      </c>
      <c r="O1492" s="37">
        <v>160</v>
      </c>
      <c r="P1492" s="43">
        <v>0</v>
      </c>
      <c r="Q1492" s="37">
        <v>1</v>
      </c>
      <c r="R1492" s="37">
        <v>75</v>
      </c>
      <c r="S1492" s="37">
        <v>280</v>
      </c>
      <c r="T1492" s="37">
        <v>1</v>
      </c>
      <c r="U1492" s="37">
        <v>7</v>
      </c>
      <c r="V1492" s="37">
        <v>12</v>
      </c>
      <c r="W1492" s="43" t="s">
        <v>2199</v>
      </c>
      <c r="X1492" s="43" t="s">
        <v>2173</v>
      </c>
      <c r="Y1492" s="43"/>
    </row>
    <row r="1493" ht="57" spans="1:25">
      <c r="A1493" s="5">
        <v>1488</v>
      </c>
      <c r="B1493" s="43" t="s">
        <v>2195</v>
      </c>
      <c r="C1493" s="43" t="s">
        <v>164</v>
      </c>
      <c r="D1493" s="43" t="s">
        <v>6330</v>
      </c>
      <c r="E1493" s="37" t="s">
        <v>6303</v>
      </c>
      <c r="F1493" s="37" t="s">
        <v>6320</v>
      </c>
      <c r="G1493" s="37" t="s">
        <v>6331</v>
      </c>
      <c r="H1493" s="37" t="s">
        <v>38</v>
      </c>
      <c r="I1493" s="37" t="s">
        <v>6320</v>
      </c>
      <c r="J1493" s="37">
        <v>202301</v>
      </c>
      <c r="K1493" s="80">
        <v>202312</v>
      </c>
      <c r="L1493" s="37" t="s">
        <v>6322</v>
      </c>
      <c r="M1493" s="37" t="s">
        <v>6332</v>
      </c>
      <c r="N1493" s="37">
        <v>30</v>
      </c>
      <c r="O1493" s="37">
        <v>20</v>
      </c>
      <c r="P1493" s="43">
        <v>0</v>
      </c>
      <c r="Q1493" s="37">
        <v>1</v>
      </c>
      <c r="R1493" s="37">
        <v>240</v>
      </c>
      <c r="S1493" s="37">
        <v>750</v>
      </c>
      <c r="T1493" s="37">
        <v>1</v>
      </c>
      <c r="U1493" s="37">
        <v>19</v>
      </c>
      <c r="V1493" s="37">
        <v>53</v>
      </c>
      <c r="W1493" s="43" t="s">
        <v>2199</v>
      </c>
      <c r="X1493" s="43" t="s">
        <v>2173</v>
      </c>
      <c r="Y1493" s="43"/>
    </row>
    <row r="1494" ht="71.25" spans="1:25">
      <c r="A1494" s="5">
        <v>1489</v>
      </c>
      <c r="B1494" s="43" t="s">
        <v>2165</v>
      </c>
      <c r="C1494" s="43" t="s">
        <v>45</v>
      </c>
      <c r="D1494" s="43" t="s">
        <v>46</v>
      </c>
      <c r="E1494" s="37" t="s">
        <v>6303</v>
      </c>
      <c r="F1494" s="37" t="s">
        <v>6320</v>
      </c>
      <c r="G1494" s="37" t="s">
        <v>6333</v>
      </c>
      <c r="H1494" s="37" t="s">
        <v>38</v>
      </c>
      <c r="I1494" s="37" t="s">
        <v>6320</v>
      </c>
      <c r="J1494" s="37">
        <v>202301</v>
      </c>
      <c r="K1494" s="80">
        <v>202312</v>
      </c>
      <c r="L1494" s="37" t="s">
        <v>6322</v>
      </c>
      <c r="M1494" s="37" t="s">
        <v>6334</v>
      </c>
      <c r="N1494" s="37">
        <v>20</v>
      </c>
      <c r="O1494" s="37">
        <v>15</v>
      </c>
      <c r="P1494" s="43">
        <v>0</v>
      </c>
      <c r="Q1494" s="37">
        <v>1</v>
      </c>
      <c r="R1494" s="37">
        <v>777</v>
      </c>
      <c r="S1494" s="37">
        <v>3068</v>
      </c>
      <c r="T1494" s="37">
        <v>1</v>
      </c>
      <c r="U1494" s="37">
        <v>50</v>
      </c>
      <c r="V1494" s="37">
        <v>128</v>
      </c>
      <c r="W1494" s="43" t="s">
        <v>2210</v>
      </c>
      <c r="X1494" s="43" t="s">
        <v>2206</v>
      </c>
      <c r="Y1494" s="43"/>
    </row>
    <row r="1495" ht="42.75" spans="1:25">
      <c r="A1495" s="5">
        <v>1490</v>
      </c>
      <c r="B1495" s="43" t="s">
        <v>2195</v>
      </c>
      <c r="C1495" s="43" t="s">
        <v>33</v>
      </c>
      <c r="D1495" s="43" t="s">
        <v>479</v>
      </c>
      <c r="E1495" s="37" t="s">
        <v>6303</v>
      </c>
      <c r="F1495" s="37" t="s">
        <v>6335</v>
      </c>
      <c r="G1495" s="37" t="s">
        <v>6336</v>
      </c>
      <c r="H1495" s="37" t="s">
        <v>38</v>
      </c>
      <c r="I1495" s="37" t="s">
        <v>6337</v>
      </c>
      <c r="J1495" s="37">
        <v>202301</v>
      </c>
      <c r="K1495" s="37">
        <v>202312</v>
      </c>
      <c r="L1495" s="37" t="s">
        <v>6338</v>
      </c>
      <c r="M1495" s="37" t="s">
        <v>6339</v>
      </c>
      <c r="N1495" s="37">
        <v>33.75</v>
      </c>
      <c r="O1495" s="37">
        <v>20</v>
      </c>
      <c r="P1495" s="43">
        <v>0</v>
      </c>
      <c r="Q1495" s="37">
        <v>1</v>
      </c>
      <c r="R1495" s="37">
        <v>21</v>
      </c>
      <c r="S1495" s="37">
        <v>105</v>
      </c>
      <c r="T1495" s="37">
        <v>1</v>
      </c>
      <c r="U1495" s="37">
        <v>53</v>
      </c>
      <c r="V1495" s="37">
        <v>153</v>
      </c>
      <c r="W1495" s="43" t="s">
        <v>2199</v>
      </c>
      <c r="X1495" s="43" t="s">
        <v>2173</v>
      </c>
      <c r="Y1495" s="43"/>
    </row>
    <row r="1496" ht="57" spans="1:25">
      <c r="A1496" s="5">
        <v>1491</v>
      </c>
      <c r="B1496" s="43" t="s">
        <v>2165</v>
      </c>
      <c r="C1496" s="43" t="s">
        <v>2183</v>
      </c>
      <c r="D1496" s="43" t="s">
        <v>53</v>
      </c>
      <c r="E1496" s="37" t="s">
        <v>6303</v>
      </c>
      <c r="F1496" s="37" t="s">
        <v>6335</v>
      </c>
      <c r="G1496" s="37" t="s">
        <v>6340</v>
      </c>
      <c r="H1496" s="37" t="s">
        <v>38</v>
      </c>
      <c r="I1496" s="37" t="s">
        <v>6341</v>
      </c>
      <c r="J1496" s="37">
        <v>202301</v>
      </c>
      <c r="K1496" s="37">
        <v>202312</v>
      </c>
      <c r="L1496" s="37" t="s">
        <v>6338</v>
      </c>
      <c r="M1496" s="37" t="s">
        <v>6342</v>
      </c>
      <c r="N1496" s="37">
        <v>30</v>
      </c>
      <c r="O1496" s="37">
        <v>15</v>
      </c>
      <c r="P1496" s="43">
        <v>0</v>
      </c>
      <c r="Q1496" s="37">
        <v>1</v>
      </c>
      <c r="R1496" s="37">
        <v>30</v>
      </c>
      <c r="S1496" s="37">
        <v>135</v>
      </c>
      <c r="T1496" s="37">
        <v>1</v>
      </c>
      <c r="U1496" s="37">
        <v>53</v>
      </c>
      <c r="V1496" s="37">
        <v>153</v>
      </c>
      <c r="W1496" s="43" t="s">
        <v>2205</v>
      </c>
      <c r="X1496" s="43" t="s">
        <v>2206</v>
      </c>
      <c r="Y1496" s="43"/>
    </row>
    <row r="1497" ht="42.75" spans="1:25">
      <c r="A1497" s="5">
        <v>1492</v>
      </c>
      <c r="B1497" s="43" t="s">
        <v>2195</v>
      </c>
      <c r="C1497" s="43" t="s">
        <v>33</v>
      </c>
      <c r="D1497" s="43" t="s">
        <v>34</v>
      </c>
      <c r="E1497" s="37" t="s">
        <v>6303</v>
      </c>
      <c r="F1497" s="37" t="s">
        <v>6335</v>
      </c>
      <c r="G1497" s="37" t="s">
        <v>6336</v>
      </c>
      <c r="H1497" s="37" t="s">
        <v>38</v>
      </c>
      <c r="I1497" s="37" t="s">
        <v>6343</v>
      </c>
      <c r="J1497" s="37">
        <v>202301</v>
      </c>
      <c r="K1497" s="37">
        <v>202312</v>
      </c>
      <c r="L1497" s="37" t="s">
        <v>6338</v>
      </c>
      <c r="M1497" s="37" t="s">
        <v>6344</v>
      </c>
      <c r="N1497" s="37">
        <v>35</v>
      </c>
      <c r="O1497" s="37">
        <v>20</v>
      </c>
      <c r="P1497" s="43">
        <v>0</v>
      </c>
      <c r="Q1497" s="37">
        <v>1</v>
      </c>
      <c r="R1497" s="37">
        <v>20</v>
      </c>
      <c r="S1497" s="37">
        <v>115</v>
      </c>
      <c r="T1497" s="37">
        <v>1</v>
      </c>
      <c r="U1497" s="37">
        <v>53</v>
      </c>
      <c r="V1497" s="37">
        <v>153</v>
      </c>
      <c r="W1497" s="43" t="s">
        <v>2199</v>
      </c>
      <c r="X1497" s="43" t="s">
        <v>2173</v>
      </c>
      <c r="Y1497" s="43"/>
    </row>
    <row r="1498" ht="57" spans="1:25">
      <c r="A1498" s="5">
        <v>1493</v>
      </c>
      <c r="B1498" s="43" t="s">
        <v>2165</v>
      </c>
      <c r="C1498" s="43" t="s">
        <v>2183</v>
      </c>
      <c r="D1498" s="43" t="s">
        <v>53</v>
      </c>
      <c r="E1498" s="37" t="s">
        <v>6303</v>
      </c>
      <c r="F1498" s="37" t="s">
        <v>6335</v>
      </c>
      <c r="G1498" s="37" t="s">
        <v>6345</v>
      </c>
      <c r="H1498" s="37" t="s">
        <v>38</v>
      </c>
      <c r="I1498" s="37" t="s">
        <v>6346</v>
      </c>
      <c r="J1498" s="37">
        <v>202301</v>
      </c>
      <c r="K1498" s="37">
        <v>202312</v>
      </c>
      <c r="L1498" s="37" t="s">
        <v>6338</v>
      </c>
      <c r="M1498" s="37" t="s">
        <v>6347</v>
      </c>
      <c r="N1498" s="37">
        <v>18</v>
      </c>
      <c r="O1498" s="37">
        <v>10</v>
      </c>
      <c r="P1498" s="43">
        <v>0</v>
      </c>
      <c r="Q1498" s="37">
        <v>1</v>
      </c>
      <c r="R1498" s="37">
        <v>18</v>
      </c>
      <c r="S1498" s="37">
        <v>105</v>
      </c>
      <c r="T1498" s="37">
        <v>1</v>
      </c>
      <c r="U1498" s="37">
        <v>53</v>
      </c>
      <c r="V1498" s="37">
        <v>153</v>
      </c>
      <c r="W1498" s="43" t="s">
        <v>2205</v>
      </c>
      <c r="X1498" s="43" t="s">
        <v>2206</v>
      </c>
      <c r="Y1498" s="43"/>
    </row>
    <row r="1499" ht="57" spans="1:25">
      <c r="A1499" s="5">
        <v>1494</v>
      </c>
      <c r="B1499" s="43" t="s">
        <v>2165</v>
      </c>
      <c r="C1499" s="43" t="s">
        <v>1485</v>
      </c>
      <c r="D1499" s="43" t="s">
        <v>46</v>
      </c>
      <c r="E1499" s="37" t="s">
        <v>6303</v>
      </c>
      <c r="F1499" s="37" t="s">
        <v>6348</v>
      </c>
      <c r="G1499" s="37" t="s">
        <v>6349</v>
      </c>
      <c r="H1499" s="37" t="s">
        <v>38</v>
      </c>
      <c r="I1499" s="37" t="s">
        <v>6348</v>
      </c>
      <c r="J1499" s="37">
        <v>202301</v>
      </c>
      <c r="K1499" s="37">
        <v>202312</v>
      </c>
      <c r="L1499" s="37" t="s">
        <v>6350</v>
      </c>
      <c r="M1499" s="37" t="s">
        <v>6351</v>
      </c>
      <c r="N1499" s="37">
        <v>100</v>
      </c>
      <c r="O1499" s="37">
        <v>60</v>
      </c>
      <c r="P1499" s="43">
        <v>0</v>
      </c>
      <c r="Q1499" s="37">
        <v>1</v>
      </c>
      <c r="R1499" s="37">
        <v>521</v>
      </c>
      <c r="S1499" s="37">
        <v>2053</v>
      </c>
      <c r="T1499" s="37">
        <v>1</v>
      </c>
      <c r="U1499" s="37">
        <v>51</v>
      </c>
      <c r="V1499" s="37">
        <v>153</v>
      </c>
      <c r="W1499" s="43" t="s">
        <v>2210</v>
      </c>
      <c r="X1499" s="43" t="s">
        <v>2206</v>
      </c>
      <c r="Y1499" s="43"/>
    </row>
    <row r="1500" ht="57" spans="1:25">
      <c r="A1500" s="5">
        <v>1495</v>
      </c>
      <c r="B1500" s="43" t="s">
        <v>2165</v>
      </c>
      <c r="C1500" s="43" t="s">
        <v>1485</v>
      </c>
      <c r="D1500" s="43" t="s">
        <v>275</v>
      </c>
      <c r="E1500" s="37" t="s">
        <v>6303</v>
      </c>
      <c r="F1500" s="37" t="s">
        <v>6348</v>
      </c>
      <c r="G1500" s="37" t="s">
        <v>6352</v>
      </c>
      <c r="H1500" s="37" t="s">
        <v>38</v>
      </c>
      <c r="I1500" s="37" t="s">
        <v>6348</v>
      </c>
      <c r="J1500" s="37">
        <v>202301</v>
      </c>
      <c r="K1500" s="37">
        <v>202312</v>
      </c>
      <c r="L1500" s="37" t="s">
        <v>6350</v>
      </c>
      <c r="M1500" s="37" t="s">
        <v>6353</v>
      </c>
      <c r="N1500" s="37">
        <v>150</v>
      </c>
      <c r="O1500" s="37">
        <v>90</v>
      </c>
      <c r="P1500" s="43">
        <v>0</v>
      </c>
      <c r="Q1500" s="37">
        <v>1</v>
      </c>
      <c r="R1500" s="37">
        <v>521</v>
      </c>
      <c r="S1500" s="37">
        <v>2053</v>
      </c>
      <c r="T1500" s="37">
        <v>1</v>
      </c>
      <c r="U1500" s="37">
        <v>51</v>
      </c>
      <c r="V1500" s="37">
        <v>153</v>
      </c>
      <c r="W1500" s="43" t="s">
        <v>2249</v>
      </c>
      <c r="X1500" s="43" t="s">
        <v>2206</v>
      </c>
      <c r="Y1500" s="43"/>
    </row>
    <row r="1501" ht="42.75" spans="1:25">
      <c r="A1501" s="5">
        <v>1496</v>
      </c>
      <c r="B1501" s="43" t="s">
        <v>2165</v>
      </c>
      <c r="C1501" s="43" t="s">
        <v>1485</v>
      </c>
      <c r="D1501" s="43" t="s">
        <v>46</v>
      </c>
      <c r="E1501" s="37" t="s">
        <v>6303</v>
      </c>
      <c r="F1501" s="37" t="s">
        <v>6348</v>
      </c>
      <c r="G1501" s="37" t="s">
        <v>6354</v>
      </c>
      <c r="H1501" s="37" t="s">
        <v>38</v>
      </c>
      <c r="I1501" s="37" t="s">
        <v>6348</v>
      </c>
      <c r="J1501" s="37">
        <v>202301</v>
      </c>
      <c r="K1501" s="37">
        <v>202312</v>
      </c>
      <c r="L1501" s="37" t="s">
        <v>6350</v>
      </c>
      <c r="M1501" s="37" t="s">
        <v>6355</v>
      </c>
      <c r="N1501" s="37">
        <v>100</v>
      </c>
      <c r="O1501" s="37">
        <v>60</v>
      </c>
      <c r="P1501" s="43">
        <v>0</v>
      </c>
      <c r="Q1501" s="37">
        <v>1</v>
      </c>
      <c r="R1501" s="37">
        <v>120</v>
      </c>
      <c r="S1501" s="37">
        <v>509</v>
      </c>
      <c r="T1501" s="37">
        <v>1</v>
      </c>
      <c r="U1501" s="37">
        <v>18</v>
      </c>
      <c r="V1501" s="37">
        <v>81</v>
      </c>
      <c r="W1501" s="43" t="s">
        <v>2253</v>
      </c>
      <c r="X1501" s="43" t="s">
        <v>2206</v>
      </c>
      <c r="Y1501" s="43"/>
    </row>
    <row r="1502" ht="57" spans="1:25">
      <c r="A1502" s="5">
        <v>1497</v>
      </c>
      <c r="B1502" s="43" t="s">
        <v>2165</v>
      </c>
      <c r="C1502" s="43" t="s">
        <v>2183</v>
      </c>
      <c r="D1502" s="43" t="s">
        <v>53</v>
      </c>
      <c r="E1502" s="37" t="s">
        <v>6303</v>
      </c>
      <c r="F1502" s="37" t="s">
        <v>6348</v>
      </c>
      <c r="G1502" s="37" t="s">
        <v>6356</v>
      </c>
      <c r="H1502" s="37" t="s">
        <v>38</v>
      </c>
      <c r="I1502" s="37" t="s">
        <v>6348</v>
      </c>
      <c r="J1502" s="37">
        <v>202301</v>
      </c>
      <c r="K1502" s="37">
        <v>202312</v>
      </c>
      <c r="L1502" s="37" t="s">
        <v>6348</v>
      </c>
      <c r="M1502" s="37" t="s">
        <v>6357</v>
      </c>
      <c r="N1502" s="37">
        <v>40</v>
      </c>
      <c r="O1502" s="37">
        <v>30</v>
      </c>
      <c r="P1502" s="43">
        <v>0</v>
      </c>
      <c r="Q1502" s="37">
        <v>1</v>
      </c>
      <c r="R1502" s="37">
        <v>78</v>
      </c>
      <c r="S1502" s="37">
        <v>252</v>
      </c>
      <c r="T1502" s="37">
        <v>1</v>
      </c>
      <c r="U1502" s="37">
        <v>4</v>
      </c>
      <c r="V1502" s="37">
        <v>22</v>
      </c>
      <c r="W1502" s="43" t="s">
        <v>2259</v>
      </c>
      <c r="X1502" s="43" t="s">
        <v>2260</v>
      </c>
      <c r="Y1502" s="43"/>
    </row>
    <row r="1503" ht="57" spans="1:25">
      <c r="A1503" s="5">
        <v>1498</v>
      </c>
      <c r="B1503" s="43" t="s">
        <v>2165</v>
      </c>
      <c r="C1503" s="43" t="s">
        <v>2183</v>
      </c>
      <c r="D1503" s="43" t="s">
        <v>53</v>
      </c>
      <c r="E1503" s="37" t="s">
        <v>6303</v>
      </c>
      <c r="F1503" s="37" t="s">
        <v>6358</v>
      </c>
      <c r="G1503" s="37" t="s">
        <v>6359</v>
      </c>
      <c r="H1503" s="37" t="s">
        <v>38</v>
      </c>
      <c r="I1503" s="37" t="s">
        <v>6358</v>
      </c>
      <c r="J1503" s="37">
        <v>202301</v>
      </c>
      <c r="K1503" s="37">
        <v>202312</v>
      </c>
      <c r="L1503" s="37" t="s">
        <v>6360</v>
      </c>
      <c r="M1503" s="37" t="s">
        <v>6361</v>
      </c>
      <c r="N1503" s="37">
        <v>150</v>
      </c>
      <c r="O1503" s="37">
        <v>120</v>
      </c>
      <c r="P1503" s="43">
        <v>0</v>
      </c>
      <c r="Q1503" s="37">
        <v>1</v>
      </c>
      <c r="R1503" s="37">
        <v>776</v>
      </c>
      <c r="S1503" s="37">
        <v>2648</v>
      </c>
      <c r="T1503" s="37"/>
      <c r="U1503" s="37">
        <v>81</v>
      </c>
      <c r="V1503" s="37">
        <v>263</v>
      </c>
      <c r="W1503" s="43" t="s">
        <v>2259</v>
      </c>
      <c r="X1503" s="43" t="s">
        <v>2260</v>
      </c>
      <c r="Y1503" s="43"/>
    </row>
    <row r="1504" ht="42.75" spans="1:25">
      <c r="A1504" s="5">
        <v>1499</v>
      </c>
      <c r="B1504" s="43" t="s">
        <v>2165</v>
      </c>
      <c r="C1504" s="43" t="s">
        <v>1485</v>
      </c>
      <c r="D1504" s="43" t="s">
        <v>1507</v>
      </c>
      <c r="E1504" s="37" t="s">
        <v>6303</v>
      </c>
      <c r="F1504" s="37" t="s">
        <v>6358</v>
      </c>
      <c r="G1504" s="37" t="s">
        <v>6362</v>
      </c>
      <c r="H1504" s="37" t="s">
        <v>38</v>
      </c>
      <c r="I1504" s="37" t="s">
        <v>6358</v>
      </c>
      <c r="J1504" s="37">
        <v>202301</v>
      </c>
      <c r="K1504" s="37">
        <v>202312</v>
      </c>
      <c r="L1504" s="37" t="s">
        <v>6360</v>
      </c>
      <c r="M1504" s="37" t="s">
        <v>6363</v>
      </c>
      <c r="N1504" s="37">
        <v>60</v>
      </c>
      <c r="O1504" s="37">
        <v>30</v>
      </c>
      <c r="P1504" s="43">
        <v>0</v>
      </c>
      <c r="Q1504" s="37">
        <v>1</v>
      </c>
      <c r="R1504" s="37">
        <v>776</v>
      </c>
      <c r="S1504" s="37">
        <v>2648</v>
      </c>
      <c r="T1504" s="37"/>
      <c r="U1504" s="37">
        <v>81</v>
      </c>
      <c r="V1504" s="37">
        <v>263</v>
      </c>
      <c r="W1504" s="43" t="s">
        <v>2253</v>
      </c>
      <c r="X1504" s="43" t="s">
        <v>2206</v>
      </c>
      <c r="Y1504" s="43"/>
    </row>
    <row r="1505" ht="42.75" spans="1:25">
      <c r="A1505" s="5">
        <v>1500</v>
      </c>
      <c r="B1505" s="43" t="s">
        <v>2195</v>
      </c>
      <c r="C1505" s="43" t="s">
        <v>33</v>
      </c>
      <c r="D1505" s="43" t="s">
        <v>34</v>
      </c>
      <c r="E1505" s="37" t="s">
        <v>6303</v>
      </c>
      <c r="F1505" s="37" t="s">
        <v>6358</v>
      </c>
      <c r="G1505" s="37" t="s">
        <v>6364</v>
      </c>
      <c r="H1505" s="37" t="s">
        <v>38</v>
      </c>
      <c r="I1505" s="37" t="s">
        <v>6358</v>
      </c>
      <c r="J1505" s="37">
        <v>202301</v>
      </c>
      <c r="K1505" s="37">
        <v>202312</v>
      </c>
      <c r="L1505" s="37" t="s">
        <v>6360</v>
      </c>
      <c r="M1505" s="37" t="s">
        <v>6365</v>
      </c>
      <c r="N1505" s="37">
        <v>200</v>
      </c>
      <c r="O1505" s="37">
        <v>150</v>
      </c>
      <c r="P1505" s="43">
        <v>0</v>
      </c>
      <c r="Q1505" s="37">
        <v>1</v>
      </c>
      <c r="R1505" s="37">
        <v>776</v>
      </c>
      <c r="S1505" s="37">
        <v>2648</v>
      </c>
      <c r="T1505" s="37"/>
      <c r="U1505" s="37">
        <v>81</v>
      </c>
      <c r="V1505" s="37">
        <v>263</v>
      </c>
      <c r="W1505" s="43" t="s">
        <v>2279</v>
      </c>
      <c r="X1505" s="43" t="s">
        <v>2280</v>
      </c>
      <c r="Y1505" s="43"/>
    </row>
    <row r="1506" ht="42.75" spans="1:25">
      <c r="A1506" s="5">
        <v>1501</v>
      </c>
      <c r="B1506" s="43" t="s">
        <v>2165</v>
      </c>
      <c r="C1506" s="43" t="s">
        <v>1485</v>
      </c>
      <c r="D1506" s="43" t="s">
        <v>275</v>
      </c>
      <c r="E1506" s="37" t="s">
        <v>6303</v>
      </c>
      <c r="F1506" s="37" t="s">
        <v>6358</v>
      </c>
      <c r="G1506" s="37" t="s">
        <v>6366</v>
      </c>
      <c r="H1506" s="37" t="s">
        <v>38</v>
      </c>
      <c r="I1506" s="37" t="s">
        <v>6358</v>
      </c>
      <c r="J1506" s="37">
        <v>202301</v>
      </c>
      <c r="K1506" s="37">
        <v>202312</v>
      </c>
      <c r="L1506" s="37" t="s">
        <v>6360</v>
      </c>
      <c r="M1506" s="37" t="s">
        <v>6367</v>
      </c>
      <c r="N1506" s="37">
        <v>60</v>
      </c>
      <c r="O1506" s="37">
        <v>60</v>
      </c>
      <c r="P1506" s="43">
        <v>0</v>
      </c>
      <c r="Q1506" s="37">
        <v>1</v>
      </c>
      <c r="R1506" s="37">
        <v>776</v>
      </c>
      <c r="S1506" s="37">
        <v>2648</v>
      </c>
      <c r="T1506" s="37"/>
      <c r="U1506" s="37">
        <v>81</v>
      </c>
      <c r="V1506" s="37">
        <v>263</v>
      </c>
      <c r="W1506" s="43" t="s">
        <v>2285</v>
      </c>
      <c r="X1506" s="43" t="s">
        <v>2280</v>
      </c>
      <c r="Y1506" s="43"/>
    </row>
    <row r="1507" ht="42.75" spans="1:25">
      <c r="A1507" s="5">
        <v>1502</v>
      </c>
      <c r="B1507" s="43" t="s">
        <v>2195</v>
      </c>
      <c r="C1507" s="43" t="s">
        <v>33</v>
      </c>
      <c r="D1507" s="43" t="s">
        <v>6368</v>
      </c>
      <c r="E1507" s="37" t="s">
        <v>6303</v>
      </c>
      <c r="F1507" s="37" t="s">
        <v>6358</v>
      </c>
      <c r="G1507" s="37" t="s">
        <v>6369</v>
      </c>
      <c r="H1507" s="37" t="s">
        <v>38</v>
      </c>
      <c r="I1507" s="37" t="s">
        <v>6358</v>
      </c>
      <c r="J1507" s="37">
        <v>202301</v>
      </c>
      <c r="K1507" s="37">
        <v>202312</v>
      </c>
      <c r="L1507" s="37" t="s">
        <v>6370</v>
      </c>
      <c r="M1507" s="37" t="s">
        <v>6371</v>
      </c>
      <c r="N1507" s="37">
        <v>60</v>
      </c>
      <c r="O1507" s="37">
        <v>50</v>
      </c>
      <c r="P1507" s="43">
        <v>0</v>
      </c>
      <c r="Q1507" s="37">
        <v>1</v>
      </c>
      <c r="R1507" s="37">
        <v>776</v>
      </c>
      <c r="S1507" s="37">
        <v>2648</v>
      </c>
      <c r="T1507" s="37"/>
      <c r="U1507" s="37">
        <v>81</v>
      </c>
      <c r="V1507" s="37">
        <v>263</v>
      </c>
      <c r="W1507" s="43" t="s">
        <v>2323</v>
      </c>
      <c r="X1507" s="43" t="s">
        <v>2173</v>
      </c>
      <c r="Y1507" s="43"/>
    </row>
    <row r="1508" ht="57" spans="1:25">
      <c r="A1508" s="5">
        <v>1503</v>
      </c>
      <c r="B1508" s="43" t="s">
        <v>2165</v>
      </c>
      <c r="C1508" s="43" t="s">
        <v>2183</v>
      </c>
      <c r="D1508" s="43" t="s">
        <v>53</v>
      </c>
      <c r="E1508" s="37" t="s">
        <v>6303</v>
      </c>
      <c r="F1508" s="37" t="s">
        <v>6372</v>
      </c>
      <c r="G1508" s="37" t="s">
        <v>6373</v>
      </c>
      <c r="H1508" s="37" t="s">
        <v>38</v>
      </c>
      <c r="I1508" s="37" t="s">
        <v>6372</v>
      </c>
      <c r="J1508" s="37">
        <v>202301</v>
      </c>
      <c r="K1508" s="37">
        <v>202312</v>
      </c>
      <c r="L1508" s="37" t="s">
        <v>6372</v>
      </c>
      <c r="M1508" s="37" t="s">
        <v>6374</v>
      </c>
      <c r="N1508" s="37">
        <v>200</v>
      </c>
      <c r="O1508" s="37">
        <v>160</v>
      </c>
      <c r="P1508" s="43">
        <v>0</v>
      </c>
      <c r="Q1508" s="37">
        <v>1</v>
      </c>
      <c r="R1508" s="37">
        <v>814</v>
      </c>
      <c r="S1508" s="37">
        <v>3086</v>
      </c>
      <c r="T1508" s="37"/>
      <c r="U1508" s="37">
        <v>41</v>
      </c>
      <c r="V1508" s="37">
        <v>106</v>
      </c>
      <c r="W1508" s="43" t="s">
        <v>2323</v>
      </c>
      <c r="X1508" s="43" t="s">
        <v>2280</v>
      </c>
      <c r="Y1508" s="43"/>
    </row>
    <row r="1509" ht="57" spans="1:25">
      <c r="A1509" s="5">
        <v>1504</v>
      </c>
      <c r="B1509" s="43" t="s">
        <v>2165</v>
      </c>
      <c r="C1509" s="43" t="s">
        <v>2183</v>
      </c>
      <c r="D1509" s="43" t="s">
        <v>53</v>
      </c>
      <c r="E1509" s="37" t="s">
        <v>6303</v>
      </c>
      <c r="F1509" s="37" t="s">
        <v>6372</v>
      </c>
      <c r="G1509" s="37" t="s">
        <v>6375</v>
      </c>
      <c r="H1509" s="37" t="s">
        <v>38</v>
      </c>
      <c r="I1509" s="37" t="s">
        <v>6372</v>
      </c>
      <c r="J1509" s="37">
        <v>202301</v>
      </c>
      <c r="K1509" s="37">
        <v>202312</v>
      </c>
      <c r="L1509" s="37" t="s">
        <v>6372</v>
      </c>
      <c r="M1509" s="37" t="s">
        <v>6376</v>
      </c>
      <c r="N1509" s="37">
        <v>15</v>
      </c>
      <c r="O1509" s="37">
        <v>10</v>
      </c>
      <c r="P1509" s="43">
        <v>0</v>
      </c>
      <c r="Q1509" s="37">
        <v>1</v>
      </c>
      <c r="R1509" s="37">
        <v>23</v>
      </c>
      <c r="S1509" s="37">
        <v>131</v>
      </c>
      <c r="T1509" s="37"/>
      <c r="U1509" s="37">
        <v>3</v>
      </c>
      <c r="V1509" s="37">
        <v>5</v>
      </c>
      <c r="W1509" s="43" t="s">
        <v>2259</v>
      </c>
      <c r="X1509" s="43" t="s">
        <v>2173</v>
      </c>
      <c r="Y1509" s="43"/>
    </row>
    <row r="1510" ht="42.75" spans="1:25">
      <c r="A1510" s="5">
        <v>1505</v>
      </c>
      <c r="B1510" s="43" t="s">
        <v>2195</v>
      </c>
      <c r="C1510" s="43" t="s">
        <v>33</v>
      </c>
      <c r="D1510" s="43" t="s">
        <v>34</v>
      </c>
      <c r="E1510" s="37" t="s">
        <v>6303</v>
      </c>
      <c r="F1510" s="37" t="s">
        <v>6372</v>
      </c>
      <c r="G1510" s="37" t="s">
        <v>6377</v>
      </c>
      <c r="H1510" s="37" t="s">
        <v>38</v>
      </c>
      <c r="I1510" s="37" t="s">
        <v>6372</v>
      </c>
      <c r="J1510" s="37">
        <v>202301</v>
      </c>
      <c r="K1510" s="37">
        <v>202312</v>
      </c>
      <c r="L1510" s="37" t="s">
        <v>6372</v>
      </c>
      <c r="M1510" s="37" t="s">
        <v>6378</v>
      </c>
      <c r="N1510" s="37">
        <v>45</v>
      </c>
      <c r="O1510" s="37">
        <v>30</v>
      </c>
      <c r="P1510" s="43">
        <v>0</v>
      </c>
      <c r="Q1510" s="37">
        <v>1</v>
      </c>
      <c r="R1510" s="37">
        <v>21</v>
      </c>
      <c r="S1510" s="37">
        <v>96</v>
      </c>
      <c r="T1510" s="37"/>
      <c r="U1510" s="37">
        <v>1</v>
      </c>
      <c r="V1510" s="37">
        <v>3</v>
      </c>
      <c r="W1510" s="43" t="s">
        <v>2218</v>
      </c>
      <c r="X1510" s="43" t="s">
        <v>2308</v>
      </c>
      <c r="Y1510" s="43"/>
    </row>
    <row r="1511" ht="57" spans="1:25">
      <c r="A1511" s="5">
        <v>1506</v>
      </c>
      <c r="B1511" s="43" t="s">
        <v>2165</v>
      </c>
      <c r="C1511" s="43" t="s">
        <v>45</v>
      </c>
      <c r="D1511" s="43" t="s">
        <v>46</v>
      </c>
      <c r="E1511" s="37" t="s">
        <v>6303</v>
      </c>
      <c r="F1511" s="37" t="s">
        <v>6372</v>
      </c>
      <c r="G1511" s="37" t="s">
        <v>6379</v>
      </c>
      <c r="H1511" s="37" t="s">
        <v>38</v>
      </c>
      <c r="I1511" s="37" t="s">
        <v>6372</v>
      </c>
      <c r="J1511" s="37">
        <v>202301</v>
      </c>
      <c r="K1511" s="37">
        <v>202312</v>
      </c>
      <c r="L1511" s="37" t="s">
        <v>6372</v>
      </c>
      <c r="M1511" s="37" t="s">
        <v>6380</v>
      </c>
      <c r="N1511" s="37">
        <v>80</v>
      </c>
      <c r="O1511" s="37">
        <v>60</v>
      </c>
      <c r="P1511" s="43">
        <v>0</v>
      </c>
      <c r="Q1511" s="37">
        <v>1</v>
      </c>
      <c r="R1511" s="37">
        <v>814</v>
      </c>
      <c r="S1511" s="37">
        <v>3086</v>
      </c>
      <c r="T1511" s="37"/>
      <c r="U1511" s="37">
        <v>41</v>
      </c>
      <c r="V1511" s="37">
        <v>106</v>
      </c>
      <c r="W1511" s="43" t="s">
        <v>2259</v>
      </c>
      <c r="X1511" s="43" t="s">
        <v>2280</v>
      </c>
      <c r="Y1511" s="43"/>
    </row>
    <row r="1512" ht="57" spans="1:25">
      <c r="A1512" s="5">
        <v>1507</v>
      </c>
      <c r="B1512" s="43" t="s">
        <v>2165</v>
      </c>
      <c r="C1512" s="43" t="s">
        <v>45</v>
      </c>
      <c r="D1512" s="43" t="s">
        <v>46</v>
      </c>
      <c r="E1512" s="37" t="s">
        <v>6303</v>
      </c>
      <c r="F1512" s="37" t="s">
        <v>6372</v>
      </c>
      <c r="G1512" s="37" t="s">
        <v>6381</v>
      </c>
      <c r="H1512" s="37" t="s">
        <v>38</v>
      </c>
      <c r="I1512" s="37" t="s">
        <v>6372</v>
      </c>
      <c r="J1512" s="37">
        <v>202302</v>
      </c>
      <c r="K1512" s="37">
        <v>202312</v>
      </c>
      <c r="L1512" s="37" t="s">
        <v>6372</v>
      </c>
      <c r="M1512" s="37" t="s">
        <v>6382</v>
      </c>
      <c r="N1512" s="37">
        <v>80</v>
      </c>
      <c r="O1512" s="37">
        <v>50</v>
      </c>
      <c r="P1512" s="37">
        <v>0</v>
      </c>
      <c r="Q1512" s="37">
        <v>1</v>
      </c>
      <c r="R1512" s="37">
        <v>101</v>
      </c>
      <c r="S1512" s="37">
        <v>360</v>
      </c>
      <c r="T1512" s="37"/>
      <c r="U1512" s="37">
        <v>8</v>
      </c>
      <c r="V1512" s="37">
        <v>18</v>
      </c>
      <c r="W1512" s="43" t="s">
        <v>2259</v>
      </c>
      <c r="X1512" s="43" t="s">
        <v>2280</v>
      </c>
      <c r="Y1512" s="43"/>
    </row>
    <row r="1513" ht="42.75" spans="1:25">
      <c r="A1513" s="5">
        <v>1508</v>
      </c>
      <c r="B1513" s="43" t="s">
        <v>2195</v>
      </c>
      <c r="C1513" s="43" t="s">
        <v>33</v>
      </c>
      <c r="D1513" s="43" t="s">
        <v>34</v>
      </c>
      <c r="E1513" s="37" t="s">
        <v>6303</v>
      </c>
      <c r="F1513" s="37" t="s">
        <v>6383</v>
      </c>
      <c r="G1513" s="37" t="s">
        <v>6384</v>
      </c>
      <c r="H1513" s="37" t="s">
        <v>38</v>
      </c>
      <c r="I1513" s="37" t="s">
        <v>6385</v>
      </c>
      <c r="J1513" s="37">
        <v>202307</v>
      </c>
      <c r="K1513" s="37">
        <v>202308</v>
      </c>
      <c r="L1513" s="37" t="s">
        <v>6383</v>
      </c>
      <c r="M1513" s="37" t="s">
        <v>6386</v>
      </c>
      <c r="N1513" s="11">
        <v>100</v>
      </c>
      <c r="O1513" s="11">
        <v>50</v>
      </c>
      <c r="P1513" s="11">
        <v>50</v>
      </c>
      <c r="Q1513" s="37">
        <v>1</v>
      </c>
      <c r="R1513" s="37">
        <v>100</v>
      </c>
      <c r="S1513" s="37">
        <v>1012</v>
      </c>
      <c r="T1513" s="37">
        <v>1</v>
      </c>
      <c r="U1513" s="37">
        <v>18</v>
      </c>
      <c r="V1513" s="37">
        <v>33</v>
      </c>
      <c r="W1513" s="43" t="s">
        <v>2218</v>
      </c>
      <c r="X1513" s="43" t="s">
        <v>2280</v>
      </c>
      <c r="Y1513" s="37"/>
    </row>
    <row r="1514" ht="57" spans="1:25">
      <c r="A1514" s="5">
        <v>1509</v>
      </c>
      <c r="B1514" s="43" t="s">
        <v>2165</v>
      </c>
      <c r="C1514" s="43" t="s">
        <v>2183</v>
      </c>
      <c r="D1514" s="43" t="s">
        <v>53</v>
      </c>
      <c r="E1514" s="37" t="s">
        <v>6303</v>
      </c>
      <c r="F1514" s="37" t="s">
        <v>6383</v>
      </c>
      <c r="G1514" s="37" t="s">
        <v>6387</v>
      </c>
      <c r="H1514" s="37" t="s">
        <v>196</v>
      </c>
      <c r="I1514" s="37" t="s">
        <v>6388</v>
      </c>
      <c r="J1514" s="37">
        <v>202307</v>
      </c>
      <c r="K1514" s="37">
        <v>202312</v>
      </c>
      <c r="L1514" s="37" t="s">
        <v>6383</v>
      </c>
      <c r="M1514" s="37" t="s">
        <v>6389</v>
      </c>
      <c r="N1514" s="37">
        <v>200</v>
      </c>
      <c r="O1514" s="37">
        <v>200</v>
      </c>
      <c r="P1514" s="43">
        <v>0</v>
      </c>
      <c r="Q1514" s="37">
        <v>2</v>
      </c>
      <c r="R1514" s="37">
        <v>98</v>
      </c>
      <c r="S1514" s="37">
        <v>1236</v>
      </c>
      <c r="T1514" s="37">
        <v>2</v>
      </c>
      <c r="U1514" s="37">
        <v>15</v>
      </c>
      <c r="V1514" s="37">
        <v>29</v>
      </c>
      <c r="W1514" s="43" t="s">
        <v>6390</v>
      </c>
      <c r="X1514" s="43" t="s">
        <v>2280</v>
      </c>
      <c r="Y1514" s="37"/>
    </row>
    <row r="1515" ht="42.75" spans="1:25">
      <c r="A1515" s="5">
        <v>1510</v>
      </c>
      <c r="B1515" s="43" t="s">
        <v>2165</v>
      </c>
      <c r="C1515" s="43" t="s">
        <v>1485</v>
      </c>
      <c r="D1515" s="43" t="s">
        <v>275</v>
      </c>
      <c r="E1515" s="37" t="s">
        <v>6303</v>
      </c>
      <c r="F1515" s="37" t="s">
        <v>6383</v>
      </c>
      <c r="G1515" s="37" t="s">
        <v>6391</v>
      </c>
      <c r="H1515" s="37" t="s">
        <v>38</v>
      </c>
      <c r="I1515" s="37" t="s">
        <v>6392</v>
      </c>
      <c r="J1515" s="37">
        <v>202303</v>
      </c>
      <c r="K1515" s="37">
        <v>202306</v>
      </c>
      <c r="L1515" s="37" t="s">
        <v>6383</v>
      </c>
      <c r="M1515" s="37" t="s">
        <v>6393</v>
      </c>
      <c r="N1515" s="11">
        <v>100</v>
      </c>
      <c r="O1515" s="11">
        <v>50</v>
      </c>
      <c r="P1515" s="11">
        <v>50</v>
      </c>
      <c r="Q1515" s="37">
        <v>1</v>
      </c>
      <c r="R1515" s="37">
        <v>36</v>
      </c>
      <c r="S1515" s="37">
        <v>156</v>
      </c>
      <c r="T1515" s="37">
        <v>1</v>
      </c>
      <c r="U1515" s="37">
        <v>15</v>
      </c>
      <c r="V1515" s="37">
        <v>25</v>
      </c>
      <c r="W1515" s="37" t="s">
        <v>6394</v>
      </c>
      <c r="X1515" s="43" t="s">
        <v>2280</v>
      </c>
      <c r="Y1515" s="37"/>
    </row>
    <row r="1516" ht="42.75" spans="1:25">
      <c r="A1516" s="5">
        <v>1511</v>
      </c>
      <c r="B1516" s="43" t="s">
        <v>2165</v>
      </c>
      <c r="C1516" s="43" t="s">
        <v>1485</v>
      </c>
      <c r="D1516" s="43" t="s">
        <v>46</v>
      </c>
      <c r="E1516" s="37" t="s">
        <v>6303</v>
      </c>
      <c r="F1516" s="37" t="s">
        <v>6383</v>
      </c>
      <c r="G1516" s="37" t="s">
        <v>6395</v>
      </c>
      <c r="H1516" s="37" t="s">
        <v>38</v>
      </c>
      <c r="I1516" s="37" t="s">
        <v>6383</v>
      </c>
      <c r="J1516" s="37">
        <v>202303</v>
      </c>
      <c r="K1516" s="37">
        <v>202306</v>
      </c>
      <c r="L1516" s="37" t="s">
        <v>6383</v>
      </c>
      <c r="M1516" s="37" t="s">
        <v>6396</v>
      </c>
      <c r="N1516" s="37">
        <v>100</v>
      </c>
      <c r="O1516" s="37">
        <v>100</v>
      </c>
      <c r="P1516" s="43">
        <v>0</v>
      </c>
      <c r="Q1516" s="37">
        <v>1</v>
      </c>
      <c r="R1516" s="37">
        <v>50</v>
      </c>
      <c r="S1516" s="37">
        <v>201</v>
      </c>
      <c r="T1516" s="37">
        <v>1</v>
      </c>
      <c r="U1516" s="37">
        <v>12</v>
      </c>
      <c r="V1516" s="37">
        <v>21</v>
      </c>
      <c r="W1516" s="37" t="s">
        <v>6397</v>
      </c>
      <c r="X1516" s="43" t="s">
        <v>2280</v>
      </c>
      <c r="Y1516" s="37"/>
    </row>
    <row r="1517" ht="57" spans="1:25">
      <c r="A1517" s="5">
        <v>1512</v>
      </c>
      <c r="B1517" s="43" t="s">
        <v>2195</v>
      </c>
      <c r="C1517" s="43" t="s">
        <v>2265</v>
      </c>
      <c r="D1517" s="43" t="s">
        <v>2266</v>
      </c>
      <c r="E1517" s="37" t="s">
        <v>6303</v>
      </c>
      <c r="F1517" s="37" t="s">
        <v>6383</v>
      </c>
      <c r="G1517" s="37" t="s">
        <v>6398</v>
      </c>
      <c r="H1517" s="37" t="s">
        <v>38</v>
      </c>
      <c r="I1517" s="37" t="s">
        <v>6383</v>
      </c>
      <c r="J1517" s="37">
        <v>202302</v>
      </c>
      <c r="K1517" s="8">
        <v>2023.11</v>
      </c>
      <c r="L1517" s="37" t="s">
        <v>6383</v>
      </c>
      <c r="M1517" s="43" t="s">
        <v>2269</v>
      </c>
      <c r="N1517" s="37">
        <v>30</v>
      </c>
      <c r="O1517" s="37">
        <v>30</v>
      </c>
      <c r="P1517" s="43">
        <v>0</v>
      </c>
      <c r="Q1517" s="37">
        <v>1</v>
      </c>
      <c r="R1517" s="37">
        <v>60</v>
      </c>
      <c r="S1517" s="37">
        <v>256</v>
      </c>
      <c r="T1517" s="37">
        <v>1</v>
      </c>
      <c r="U1517" s="37">
        <v>9</v>
      </c>
      <c r="V1517" s="37">
        <v>18</v>
      </c>
      <c r="W1517" s="43" t="s">
        <v>533</v>
      </c>
      <c r="X1517" s="43" t="s">
        <v>2219</v>
      </c>
      <c r="Y1517" s="37"/>
    </row>
    <row r="1518" ht="42.75" spans="1:25">
      <c r="A1518" s="5">
        <v>1513</v>
      </c>
      <c r="B1518" s="37" t="s">
        <v>534</v>
      </c>
      <c r="C1518" s="37" t="s">
        <v>45</v>
      </c>
      <c r="D1518" s="37" t="s">
        <v>521</v>
      </c>
      <c r="E1518" s="37" t="s">
        <v>6303</v>
      </c>
      <c r="F1518" s="37" t="s">
        <v>6399</v>
      </c>
      <c r="G1518" s="37" t="s">
        <v>6400</v>
      </c>
      <c r="H1518" s="37" t="s">
        <v>616</v>
      </c>
      <c r="I1518" s="37" t="s">
        <v>6399</v>
      </c>
      <c r="J1518" s="37">
        <v>2023.1</v>
      </c>
      <c r="K1518" s="37">
        <v>2023.12</v>
      </c>
      <c r="L1518" s="37" t="s">
        <v>6401</v>
      </c>
      <c r="M1518" s="37" t="s">
        <v>6402</v>
      </c>
      <c r="N1518" s="11">
        <v>100</v>
      </c>
      <c r="O1518" s="11">
        <v>50</v>
      </c>
      <c r="P1518" s="11">
        <v>50</v>
      </c>
      <c r="Q1518" s="37">
        <v>1</v>
      </c>
      <c r="R1518" s="37">
        <v>400</v>
      </c>
      <c r="S1518" s="37">
        <v>1375</v>
      </c>
      <c r="T1518" s="37">
        <v>1</v>
      </c>
      <c r="U1518" s="37">
        <v>17</v>
      </c>
      <c r="V1518" s="37">
        <v>482</v>
      </c>
      <c r="W1518" s="37" t="s">
        <v>6403</v>
      </c>
      <c r="X1518" s="37" t="s">
        <v>6404</v>
      </c>
      <c r="Y1518" s="37"/>
    </row>
    <row r="1519" ht="42.75" spans="1:25">
      <c r="A1519" s="5">
        <v>1514</v>
      </c>
      <c r="B1519" s="37" t="s">
        <v>534</v>
      </c>
      <c r="C1519" s="37" t="s">
        <v>45</v>
      </c>
      <c r="D1519" s="37" t="s">
        <v>6405</v>
      </c>
      <c r="E1519" s="37" t="s">
        <v>6303</v>
      </c>
      <c r="F1519" s="37" t="s">
        <v>6399</v>
      </c>
      <c r="G1519" s="37" t="s">
        <v>6406</v>
      </c>
      <c r="H1519" s="37" t="s">
        <v>38</v>
      </c>
      <c r="I1519" s="37" t="s">
        <v>6399</v>
      </c>
      <c r="J1519" s="37">
        <v>2023.1</v>
      </c>
      <c r="K1519" s="37">
        <v>2023.12</v>
      </c>
      <c r="L1519" s="37" t="s">
        <v>6407</v>
      </c>
      <c r="M1519" s="37" t="s">
        <v>6408</v>
      </c>
      <c r="N1519" s="11">
        <v>100</v>
      </c>
      <c r="O1519" s="11">
        <v>50</v>
      </c>
      <c r="P1519" s="11">
        <v>50</v>
      </c>
      <c r="Q1519" s="37">
        <v>1</v>
      </c>
      <c r="R1519" s="37">
        <v>400</v>
      </c>
      <c r="S1519" s="37">
        <v>1375</v>
      </c>
      <c r="T1519" s="37">
        <v>1</v>
      </c>
      <c r="U1519" s="37">
        <v>17</v>
      </c>
      <c r="V1519" s="37">
        <v>482</v>
      </c>
      <c r="W1519" s="37" t="s">
        <v>6403</v>
      </c>
      <c r="X1519" s="37" t="s">
        <v>6404</v>
      </c>
      <c r="Y1519" s="37"/>
    </row>
    <row r="1520" ht="42.75" spans="1:25">
      <c r="A1520" s="5">
        <v>1515</v>
      </c>
      <c r="B1520" s="37" t="s">
        <v>534</v>
      </c>
      <c r="C1520" s="37" t="s">
        <v>45</v>
      </c>
      <c r="D1520" s="37" t="s">
        <v>1196</v>
      </c>
      <c r="E1520" s="37" t="s">
        <v>6303</v>
      </c>
      <c r="F1520" s="37" t="s">
        <v>6399</v>
      </c>
      <c r="G1520" s="37" t="s">
        <v>6409</v>
      </c>
      <c r="H1520" s="37" t="s">
        <v>616</v>
      </c>
      <c r="I1520" s="37" t="s">
        <v>6399</v>
      </c>
      <c r="J1520" s="37">
        <v>2023.1</v>
      </c>
      <c r="K1520" s="37">
        <v>2023.12</v>
      </c>
      <c r="L1520" s="37" t="s">
        <v>6410</v>
      </c>
      <c r="M1520" s="37" t="s">
        <v>6411</v>
      </c>
      <c r="N1520" s="37">
        <v>50</v>
      </c>
      <c r="O1520" s="37">
        <v>50</v>
      </c>
      <c r="P1520" s="43">
        <v>0</v>
      </c>
      <c r="Q1520" s="37">
        <v>1</v>
      </c>
      <c r="R1520" s="37">
        <v>400</v>
      </c>
      <c r="S1520" s="37">
        <v>1375</v>
      </c>
      <c r="T1520" s="37">
        <v>1</v>
      </c>
      <c r="U1520" s="37">
        <v>17</v>
      </c>
      <c r="V1520" s="37">
        <v>482</v>
      </c>
      <c r="W1520" s="37" t="s">
        <v>6403</v>
      </c>
      <c r="X1520" s="37" t="s">
        <v>6404</v>
      </c>
      <c r="Y1520" s="37"/>
    </row>
    <row r="1521" ht="42.75" spans="1:25">
      <c r="A1521" s="5">
        <v>1516</v>
      </c>
      <c r="B1521" s="37" t="s">
        <v>534</v>
      </c>
      <c r="C1521" s="37" t="s">
        <v>535</v>
      </c>
      <c r="D1521" s="37" t="s">
        <v>53</v>
      </c>
      <c r="E1521" s="37" t="s">
        <v>6303</v>
      </c>
      <c r="F1521" s="37" t="s">
        <v>6399</v>
      </c>
      <c r="G1521" s="37" t="s">
        <v>6412</v>
      </c>
      <c r="H1521" s="8" t="s">
        <v>38</v>
      </c>
      <c r="I1521" s="37" t="s">
        <v>6399</v>
      </c>
      <c r="J1521" s="37">
        <v>2023.1</v>
      </c>
      <c r="K1521" s="37">
        <v>2023.12</v>
      </c>
      <c r="L1521" s="37" t="s">
        <v>456</v>
      </c>
      <c r="M1521" s="37" t="s">
        <v>6413</v>
      </c>
      <c r="N1521" s="37">
        <v>20</v>
      </c>
      <c r="O1521" s="37">
        <v>20</v>
      </c>
      <c r="P1521" s="43">
        <v>0</v>
      </c>
      <c r="Q1521" s="37">
        <v>1</v>
      </c>
      <c r="R1521" s="37">
        <v>400</v>
      </c>
      <c r="S1521" s="37">
        <v>1375</v>
      </c>
      <c r="T1521" s="37">
        <v>1</v>
      </c>
      <c r="U1521" s="37">
        <v>17</v>
      </c>
      <c r="V1521" s="37">
        <v>482</v>
      </c>
      <c r="W1521" s="37" t="s">
        <v>6414</v>
      </c>
      <c r="X1521" s="37" t="s">
        <v>6415</v>
      </c>
      <c r="Y1521" s="37"/>
    </row>
    <row r="1522" ht="42.75" spans="1:25">
      <c r="A1522" s="5">
        <v>1517</v>
      </c>
      <c r="B1522" s="37" t="s">
        <v>32</v>
      </c>
      <c r="C1522" s="37" t="s">
        <v>33</v>
      </c>
      <c r="D1522" s="37" t="s">
        <v>34</v>
      </c>
      <c r="E1522" s="37" t="s">
        <v>6303</v>
      </c>
      <c r="F1522" s="37" t="s">
        <v>6399</v>
      </c>
      <c r="G1522" s="37" t="s">
        <v>6416</v>
      </c>
      <c r="H1522" s="37" t="s">
        <v>6417</v>
      </c>
      <c r="I1522" s="37" t="s">
        <v>6399</v>
      </c>
      <c r="J1522" s="37">
        <v>2023.1</v>
      </c>
      <c r="K1522" s="37">
        <v>2023.12</v>
      </c>
      <c r="L1522" s="37" t="s">
        <v>6418</v>
      </c>
      <c r="M1522" s="37" t="s">
        <v>6419</v>
      </c>
      <c r="N1522" s="11">
        <v>100</v>
      </c>
      <c r="O1522" s="11">
        <v>50</v>
      </c>
      <c r="P1522" s="11">
        <v>50</v>
      </c>
      <c r="Q1522" s="37">
        <v>1</v>
      </c>
      <c r="R1522" s="37">
        <v>400</v>
      </c>
      <c r="S1522" s="37">
        <v>1375</v>
      </c>
      <c r="T1522" s="37">
        <v>1</v>
      </c>
      <c r="U1522" s="37">
        <v>17</v>
      </c>
      <c r="V1522" s="37">
        <v>482</v>
      </c>
      <c r="W1522" s="37" t="s">
        <v>1015</v>
      </c>
      <c r="X1522" s="37" t="s">
        <v>1015</v>
      </c>
      <c r="Y1522" s="37"/>
    </row>
    <row r="1523" ht="42.75" spans="1:25">
      <c r="A1523" s="5">
        <v>1518</v>
      </c>
      <c r="B1523" s="37" t="s">
        <v>32</v>
      </c>
      <c r="C1523" s="37" t="s">
        <v>33</v>
      </c>
      <c r="D1523" s="37" t="s">
        <v>109</v>
      </c>
      <c r="E1523" s="37" t="s">
        <v>6303</v>
      </c>
      <c r="F1523" s="37" t="s">
        <v>6399</v>
      </c>
      <c r="G1523" s="37" t="s">
        <v>6420</v>
      </c>
      <c r="H1523" s="37" t="s">
        <v>38</v>
      </c>
      <c r="I1523" s="37" t="s">
        <v>6399</v>
      </c>
      <c r="J1523" s="37">
        <v>2023.1</v>
      </c>
      <c r="K1523" s="37">
        <v>2023.12</v>
      </c>
      <c r="L1523" s="37" t="s">
        <v>6410</v>
      </c>
      <c r="M1523" s="37" t="s">
        <v>6421</v>
      </c>
      <c r="N1523" s="11">
        <v>100</v>
      </c>
      <c r="O1523" s="11">
        <v>50</v>
      </c>
      <c r="P1523" s="11">
        <v>50</v>
      </c>
      <c r="Q1523" s="37">
        <v>1</v>
      </c>
      <c r="R1523" s="37">
        <v>400</v>
      </c>
      <c r="S1523" s="37">
        <v>1375</v>
      </c>
      <c r="T1523" s="37">
        <v>1</v>
      </c>
      <c r="U1523" s="37">
        <v>17</v>
      </c>
      <c r="V1523" s="37">
        <v>482</v>
      </c>
      <c r="W1523" s="37" t="s">
        <v>6422</v>
      </c>
      <c r="X1523" s="5" t="s">
        <v>43</v>
      </c>
      <c r="Y1523" s="37"/>
    </row>
    <row r="1524" ht="71.25" spans="1:25">
      <c r="A1524" s="5">
        <v>1519</v>
      </c>
      <c r="B1524" s="37" t="s">
        <v>534</v>
      </c>
      <c r="C1524" s="37" t="s">
        <v>535</v>
      </c>
      <c r="D1524" s="37" t="s">
        <v>53</v>
      </c>
      <c r="E1524" s="37" t="s">
        <v>6303</v>
      </c>
      <c r="F1524" s="37" t="s">
        <v>6399</v>
      </c>
      <c r="G1524" s="37" t="s">
        <v>6423</v>
      </c>
      <c r="H1524" s="37" t="s">
        <v>38</v>
      </c>
      <c r="I1524" s="37" t="s">
        <v>6399</v>
      </c>
      <c r="J1524" s="37">
        <v>2023.1</v>
      </c>
      <c r="K1524" s="37">
        <v>2023.12</v>
      </c>
      <c r="L1524" s="37" t="s">
        <v>456</v>
      </c>
      <c r="M1524" s="37" t="s">
        <v>6424</v>
      </c>
      <c r="N1524" s="11">
        <v>100</v>
      </c>
      <c r="O1524" s="11">
        <v>50</v>
      </c>
      <c r="P1524" s="11">
        <v>50</v>
      </c>
      <c r="Q1524" s="37">
        <v>1</v>
      </c>
      <c r="R1524" s="37">
        <v>400</v>
      </c>
      <c r="S1524" s="37">
        <v>1375</v>
      </c>
      <c r="T1524" s="37">
        <v>1</v>
      </c>
      <c r="U1524" s="37">
        <v>17</v>
      </c>
      <c r="V1524" s="37">
        <v>482</v>
      </c>
      <c r="W1524" s="37" t="s">
        <v>6425</v>
      </c>
      <c r="X1524" s="37" t="s">
        <v>6415</v>
      </c>
      <c r="Y1524" s="37"/>
    </row>
    <row r="1525" ht="57" spans="1:25">
      <c r="A1525" s="5">
        <v>1520</v>
      </c>
      <c r="B1525" s="43" t="s">
        <v>2165</v>
      </c>
      <c r="C1525" s="43" t="s">
        <v>2183</v>
      </c>
      <c r="D1525" s="43" t="s">
        <v>53</v>
      </c>
      <c r="E1525" s="37" t="s">
        <v>6303</v>
      </c>
      <c r="F1525" s="37" t="s">
        <v>6399</v>
      </c>
      <c r="G1525" s="37" t="s">
        <v>6426</v>
      </c>
      <c r="H1525" s="37" t="s">
        <v>38</v>
      </c>
      <c r="I1525" s="37" t="s">
        <v>6399</v>
      </c>
      <c r="J1525" s="37">
        <v>2023.1</v>
      </c>
      <c r="K1525" s="37">
        <v>2023.12</v>
      </c>
      <c r="L1525" s="37" t="s">
        <v>456</v>
      </c>
      <c r="M1525" s="37" t="s">
        <v>6427</v>
      </c>
      <c r="N1525" s="11">
        <v>100</v>
      </c>
      <c r="O1525" s="11">
        <v>50</v>
      </c>
      <c r="P1525" s="11">
        <v>50</v>
      </c>
      <c r="Q1525" s="37">
        <v>1</v>
      </c>
      <c r="R1525" s="37">
        <v>400</v>
      </c>
      <c r="S1525" s="37">
        <v>1375</v>
      </c>
      <c r="T1525" s="37">
        <v>1</v>
      </c>
      <c r="U1525" s="37">
        <v>17</v>
      </c>
      <c r="V1525" s="37">
        <v>482</v>
      </c>
      <c r="W1525" s="37" t="s">
        <v>6414</v>
      </c>
      <c r="X1525" s="37" t="s">
        <v>6415</v>
      </c>
      <c r="Y1525" s="37"/>
    </row>
    <row r="1526" ht="57" spans="1:25">
      <c r="A1526" s="5">
        <v>1521</v>
      </c>
      <c r="B1526" s="43" t="s">
        <v>2165</v>
      </c>
      <c r="C1526" s="37" t="s">
        <v>33</v>
      </c>
      <c r="D1526" s="43" t="s">
        <v>53</v>
      </c>
      <c r="E1526" s="37" t="s">
        <v>6303</v>
      </c>
      <c r="F1526" s="37" t="s">
        <v>6399</v>
      </c>
      <c r="G1526" s="37" t="s">
        <v>6428</v>
      </c>
      <c r="H1526" s="37" t="s">
        <v>38</v>
      </c>
      <c r="I1526" s="37" t="s">
        <v>6399</v>
      </c>
      <c r="J1526" s="37">
        <v>2023.1</v>
      </c>
      <c r="K1526" s="37">
        <v>2023.12</v>
      </c>
      <c r="L1526" s="37" t="s">
        <v>6407</v>
      </c>
      <c r="M1526" s="37" t="s">
        <v>6429</v>
      </c>
      <c r="N1526" s="11">
        <v>100</v>
      </c>
      <c r="O1526" s="11">
        <v>50</v>
      </c>
      <c r="P1526" s="11">
        <v>50</v>
      </c>
      <c r="Q1526" s="37">
        <v>1</v>
      </c>
      <c r="R1526" s="37">
        <v>400</v>
      </c>
      <c r="S1526" s="37">
        <v>1375</v>
      </c>
      <c r="T1526" s="37">
        <v>1</v>
      </c>
      <c r="U1526" s="37">
        <v>17</v>
      </c>
      <c r="V1526" s="37">
        <v>482</v>
      </c>
      <c r="W1526" s="37" t="s">
        <v>6430</v>
      </c>
      <c r="X1526" s="37" t="s">
        <v>6415</v>
      </c>
      <c r="Y1526" s="37"/>
    </row>
    <row r="1527" ht="71.25" spans="1:25">
      <c r="A1527" s="5">
        <v>1522</v>
      </c>
      <c r="B1527" s="43" t="s">
        <v>2165</v>
      </c>
      <c r="C1527" s="43" t="s">
        <v>1485</v>
      </c>
      <c r="D1527" s="37" t="s">
        <v>6431</v>
      </c>
      <c r="E1527" s="37" t="s">
        <v>6303</v>
      </c>
      <c r="F1527" s="37" t="s">
        <v>6399</v>
      </c>
      <c r="G1527" s="37" t="s">
        <v>6432</v>
      </c>
      <c r="H1527" s="37" t="s">
        <v>6433</v>
      </c>
      <c r="I1527" s="37" t="s">
        <v>6399</v>
      </c>
      <c r="J1527" s="37">
        <v>2023.1</v>
      </c>
      <c r="K1527" s="37">
        <v>2023.12</v>
      </c>
      <c r="L1527" s="37" t="s">
        <v>6434</v>
      </c>
      <c r="M1527" s="37" t="s">
        <v>6435</v>
      </c>
      <c r="N1527" s="11">
        <v>100</v>
      </c>
      <c r="O1527" s="11">
        <v>50</v>
      </c>
      <c r="P1527" s="11">
        <v>50</v>
      </c>
      <c r="Q1527" s="37">
        <v>1</v>
      </c>
      <c r="R1527" s="37">
        <v>400</v>
      </c>
      <c r="S1527" s="37">
        <v>1375</v>
      </c>
      <c r="T1527" s="37">
        <v>1</v>
      </c>
      <c r="U1527" s="37">
        <v>17</v>
      </c>
      <c r="V1527" s="37">
        <v>482</v>
      </c>
      <c r="W1527" s="37" t="s">
        <v>6403</v>
      </c>
      <c r="X1527" s="37" t="s">
        <v>6436</v>
      </c>
      <c r="Y1527" s="37"/>
    </row>
    <row r="1528" ht="57" spans="1:25">
      <c r="A1528" s="5">
        <v>1523</v>
      </c>
      <c r="B1528" s="37" t="s">
        <v>534</v>
      </c>
      <c r="C1528" s="37" t="s">
        <v>45</v>
      </c>
      <c r="D1528" s="43" t="s">
        <v>46</v>
      </c>
      <c r="E1528" s="37" t="s">
        <v>6303</v>
      </c>
      <c r="F1528" s="37" t="s">
        <v>6399</v>
      </c>
      <c r="G1528" s="37" t="s">
        <v>6437</v>
      </c>
      <c r="H1528" s="37" t="s">
        <v>38</v>
      </c>
      <c r="I1528" s="37" t="s">
        <v>6399</v>
      </c>
      <c r="J1528" s="37">
        <v>2023.1</v>
      </c>
      <c r="K1528" s="37">
        <v>2023.12</v>
      </c>
      <c r="L1528" s="37" t="s">
        <v>6407</v>
      </c>
      <c r="M1528" s="37" t="s">
        <v>6438</v>
      </c>
      <c r="N1528" s="11">
        <v>100</v>
      </c>
      <c r="O1528" s="11">
        <v>50</v>
      </c>
      <c r="P1528" s="11">
        <v>50</v>
      </c>
      <c r="Q1528" s="37">
        <v>1</v>
      </c>
      <c r="R1528" s="37">
        <v>400</v>
      </c>
      <c r="S1528" s="37">
        <v>1375</v>
      </c>
      <c r="T1528" s="37">
        <v>1</v>
      </c>
      <c r="U1528" s="37">
        <v>17</v>
      </c>
      <c r="V1528" s="37">
        <v>482</v>
      </c>
      <c r="W1528" s="37" t="s">
        <v>6403</v>
      </c>
      <c r="X1528" s="37" t="s">
        <v>6404</v>
      </c>
      <c r="Y1528" s="37"/>
    </row>
    <row r="1529" ht="57" spans="1:25">
      <c r="A1529" s="5">
        <v>1524</v>
      </c>
      <c r="B1529" s="43" t="s">
        <v>2165</v>
      </c>
      <c r="C1529" s="43" t="s">
        <v>1485</v>
      </c>
      <c r="D1529" s="43" t="s">
        <v>1507</v>
      </c>
      <c r="E1529" s="37" t="s">
        <v>6303</v>
      </c>
      <c r="F1529" s="37" t="s">
        <v>6439</v>
      </c>
      <c r="G1529" s="37" t="s">
        <v>6440</v>
      </c>
      <c r="H1529" s="37" t="s">
        <v>38</v>
      </c>
      <c r="I1529" s="37" t="s">
        <v>6439</v>
      </c>
      <c r="J1529" s="37">
        <v>202301</v>
      </c>
      <c r="K1529" s="37">
        <v>202312</v>
      </c>
      <c r="L1529" s="37" t="s">
        <v>6441</v>
      </c>
      <c r="M1529" s="37" t="s">
        <v>6442</v>
      </c>
      <c r="N1529" s="37">
        <v>160</v>
      </c>
      <c r="O1529" s="37">
        <v>100</v>
      </c>
      <c r="P1529" s="43">
        <v>0</v>
      </c>
      <c r="Q1529" s="37">
        <v>1</v>
      </c>
      <c r="R1529" s="37">
        <v>636</v>
      </c>
      <c r="S1529" s="37">
        <v>2765</v>
      </c>
      <c r="T1529" s="37">
        <v>1</v>
      </c>
      <c r="U1529" s="37">
        <v>55</v>
      </c>
      <c r="V1529" s="37">
        <v>169</v>
      </c>
      <c r="W1529" s="43" t="s">
        <v>2259</v>
      </c>
      <c r="X1529" s="43" t="s">
        <v>2280</v>
      </c>
      <c r="Y1529" s="37"/>
    </row>
    <row r="1530" ht="71.25" spans="1:25">
      <c r="A1530" s="5">
        <v>1525</v>
      </c>
      <c r="B1530" s="43" t="s">
        <v>2165</v>
      </c>
      <c r="C1530" s="43" t="s">
        <v>2183</v>
      </c>
      <c r="D1530" s="43" t="s">
        <v>53</v>
      </c>
      <c r="E1530" s="37" t="s">
        <v>6303</v>
      </c>
      <c r="F1530" s="37" t="s">
        <v>6439</v>
      </c>
      <c r="G1530" s="37" t="s">
        <v>6443</v>
      </c>
      <c r="H1530" s="37" t="s">
        <v>38</v>
      </c>
      <c r="I1530" s="37" t="s">
        <v>6439</v>
      </c>
      <c r="J1530" s="37">
        <v>202301</v>
      </c>
      <c r="K1530" s="37">
        <v>202312</v>
      </c>
      <c r="L1530" s="37" t="s">
        <v>6439</v>
      </c>
      <c r="M1530" s="37" t="s">
        <v>6444</v>
      </c>
      <c r="N1530" s="37">
        <v>100</v>
      </c>
      <c r="O1530" s="37">
        <v>80</v>
      </c>
      <c r="P1530" s="43">
        <v>0</v>
      </c>
      <c r="Q1530" s="37">
        <v>1</v>
      </c>
      <c r="R1530" s="37">
        <v>360</v>
      </c>
      <c r="S1530" s="37">
        <v>1186</v>
      </c>
      <c r="T1530" s="37">
        <v>1</v>
      </c>
      <c r="U1530" s="37">
        <v>35</v>
      </c>
      <c r="V1530" s="37">
        <v>103</v>
      </c>
      <c r="W1530" s="43" t="s">
        <v>2253</v>
      </c>
      <c r="X1530" s="43" t="s">
        <v>2280</v>
      </c>
      <c r="Y1530" s="37"/>
    </row>
    <row r="1531" ht="57" spans="1:25">
      <c r="A1531" s="5">
        <v>1526</v>
      </c>
      <c r="B1531" s="43" t="s">
        <v>2165</v>
      </c>
      <c r="C1531" s="43" t="s">
        <v>2183</v>
      </c>
      <c r="D1531" s="43" t="s">
        <v>53</v>
      </c>
      <c r="E1531" s="37" t="s">
        <v>6303</v>
      </c>
      <c r="F1531" s="37" t="s">
        <v>6445</v>
      </c>
      <c r="G1531" s="37" t="s">
        <v>6446</v>
      </c>
      <c r="H1531" s="37" t="s">
        <v>38</v>
      </c>
      <c r="I1531" s="37" t="s">
        <v>6445</v>
      </c>
      <c r="J1531" s="37">
        <v>202301</v>
      </c>
      <c r="K1531" s="37">
        <v>202312</v>
      </c>
      <c r="L1531" s="37" t="s">
        <v>6445</v>
      </c>
      <c r="M1531" s="37" t="s">
        <v>6447</v>
      </c>
      <c r="N1531" s="37">
        <v>100</v>
      </c>
      <c r="O1531" s="37">
        <v>80</v>
      </c>
      <c r="P1531" s="43">
        <v>0</v>
      </c>
      <c r="Q1531" s="37">
        <v>1</v>
      </c>
      <c r="R1531" s="37">
        <v>632</v>
      </c>
      <c r="S1531" s="37">
        <v>2711</v>
      </c>
      <c r="T1531" s="37">
        <v>1</v>
      </c>
      <c r="U1531" s="37">
        <v>50</v>
      </c>
      <c r="V1531" s="37">
        <v>128</v>
      </c>
      <c r="W1531" s="43" t="s">
        <v>2253</v>
      </c>
      <c r="X1531" s="43" t="s">
        <v>2280</v>
      </c>
      <c r="Y1531" s="37"/>
    </row>
    <row r="1532" ht="42.75" spans="1:25">
      <c r="A1532" s="5">
        <v>1527</v>
      </c>
      <c r="B1532" s="43" t="s">
        <v>2195</v>
      </c>
      <c r="C1532" s="43" t="s">
        <v>33</v>
      </c>
      <c r="D1532" s="43" t="s">
        <v>34</v>
      </c>
      <c r="E1532" s="37" t="s">
        <v>6303</v>
      </c>
      <c r="F1532" s="37" t="s">
        <v>6445</v>
      </c>
      <c r="G1532" s="37" t="s">
        <v>6448</v>
      </c>
      <c r="H1532" s="37" t="s">
        <v>38</v>
      </c>
      <c r="I1532" s="37" t="s">
        <v>6449</v>
      </c>
      <c r="J1532" s="37">
        <v>202301</v>
      </c>
      <c r="K1532" s="37">
        <v>202312</v>
      </c>
      <c r="L1532" s="37" t="s">
        <v>6445</v>
      </c>
      <c r="M1532" s="37" t="s">
        <v>6450</v>
      </c>
      <c r="N1532" s="37">
        <v>200</v>
      </c>
      <c r="O1532" s="37">
        <v>180</v>
      </c>
      <c r="P1532" s="43">
        <v>0</v>
      </c>
      <c r="Q1532" s="37">
        <v>1</v>
      </c>
      <c r="R1532" s="37">
        <v>96</v>
      </c>
      <c r="S1532" s="37">
        <v>485</v>
      </c>
      <c r="T1532" s="37">
        <v>1</v>
      </c>
      <c r="U1532" s="37">
        <v>15</v>
      </c>
      <c r="V1532" s="37">
        <v>53</v>
      </c>
      <c r="W1532" s="43" t="s">
        <v>2218</v>
      </c>
      <c r="X1532" s="43" t="s">
        <v>2280</v>
      </c>
      <c r="Y1532" s="37"/>
    </row>
    <row r="1533" ht="71.25" spans="1:25">
      <c r="A1533" s="5">
        <v>1528</v>
      </c>
      <c r="B1533" s="43" t="s">
        <v>2165</v>
      </c>
      <c r="C1533" s="43" t="s">
        <v>45</v>
      </c>
      <c r="D1533" s="43" t="s">
        <v>46</v>
      </c>
      <c r="E1533" s="37" t="s">
        <v>6303</v>
      </c>
      <c r="F1533" s="37" t="s">
        <v>6445</v>
      </c>
      <c r="G1533" s="37" t="s">
        <v>6451</v>
      </c>
      <c r="H1533" s="37" t="s">
        <v>38</v>
      </c>
      <c r="I1533" s="37" t="s">
        <v>6445</v>
      </c>
      <c r="J1533" s="37">
        <v>202301</v>
      </c>
      <c r="K1533" s="37">
        <v>202312</v>
      </c>
      <c r="L1533" s="37" t="s">
        <v>6445</v>
      </c>
      <c r="M1533" s="37" t="s">
        <v>6452</v>
      </c>
      <c r="N1533" s="37">
        <v>20</v>
      </c>
      <c r="O1533" s="37">
        <v>15</v>
      </c>
      <c r="P1533" s="43">
        <v>0</v>
      </c>
      <c r="Q1533" s="37">
        <v>1</v>
      </c>
      <c r="R1533" s="37">
        <v>777</v>
      </c>
      <c r="S1533" s="37">
        <v>3068</v>
      </c>
      <c r="T1533" s="37">
        <v>1</v>
      </c>
      <c r="U1533" s="37">
        <v>50</v>
      </c>
      <c r="V1533" s="37">
        <v>128</v>
      </c>
      <c r="W1533" s="43" t="s">
        <v>2210</v>
      </c>
      <c r="X1533" s="43" t="s">
        <v>2280</v>
      </c>
      <c r="Y1533" s="37"/>
    </row>
    <row r="1534" ht="57" spans="1:25">
      <c r="A1534" s="5">
        <v>1529</v>
      </c>
      <c r="B1534" s="43" t="s">
        <v>2165</v>
      </c>
      <c r="C1534" s="43" t="s">
        <v>1485</v>
      </c>
      <c r="D1534" s="43" t="s">
        <v>46</v>
      </c>
      <c r="E1534" s="37" t="s">
        <v>6303</v>
      </c>
      <c r="F1534" s="37" t="s">
        <v>6445</v>
      </c>
      <c r="G1534" s="37" t="s">
        <v>6453</v>
      </c>
      <c r="H1534" s="37" t="s">
        <v>38</v>
      </c>
      <c r="I1534" s="37" t="s">
        <v>6445</v>
      </c>
      <c r="J1534" s="37">
        <v>202301</v>
      </c>
      <c r="K1534" s="37">
        <v>202312</v>
      </c>
      <c r="L1534" s="37" t="s">
        <v>6445</v>
      </c>
      <c r="M1534" s="37" t="s">
        <v>6454</v>
      </c>
      <c r="N1534" s="37">
        <v>100</v>
      </c>
      <c r="O1534" s="37">
        <v>95</v>
      </c>
      <c r="P1534" s="43">
        <v>0</v>
      </c>
      <c r="Q1534" s="37">
        <v>1</v>
      </c>
      <c r="R1534" s="37">
        <v>632</v>
      </c>
      <c r="S1534" s="37">
        <v>2711</v>
      </c>
      <c r="T1534" s="37">
        <v>1</v>
      </c>
      <c r="U1534" s="37">
        <v>54</v>
      </c>
      <c r="V1534" s="37">
        <v>172</v>
      </c>
      <c r="W1534" s="43" t="s">
        <v>2259</v>
      </c>
      <c r="X1534" s="43" t="s">
        <v>2280</v>
      </c>
      <c r="Y1534" s="37"/>
    </row>
    <row r="1535" ht="57" spans="1:25">
      <c r="A1535" s="5">
        <v>1530</v>
      </c>
      <c r="B1535" s="43" t="s">
        <v>2165</v>
      </c>
      <c r="C1535" s="43" t="s">
        <v>2183</v>
      </c>
      <c r="D1535" s="43" t="s">
        <v>53</v>
      </c>
      <c r="E1535" s="37" t="s">
        <v>6303</v>
      </c>
      <c r="F1535" s="37" t="s">
        <v>6455</v>
      </c>
      <c r="G1535" s="37" t="s">
        <v>6456</v>
      </c>
      <c r="H1535" s="37" t="s">
        <v>38</v>
      </c>
      <c r="I1535" s="37" t="s">
        <v>6457</v>
      </c>
      <c r="J1535" s="37">
        <v>202301</v>
      </c>
      <c r="K1535" s="37">
        <v>202312</v>
      </c>
      <c r="L1535" s="37" t="s">
        <v>6458</v>
      </c>
      <c r="M1535" s="37" t="s">
        <v>6459</v>
      </c>
      <c r="N1535" s="11">
        <v>100</v>
      </c>
      <c r="O1535" s="11">
        <v>50</v>
      </c>
      <c r="P1535" s="11">
        <v>50</v>
      </c>
      <c r="Q1535" s="37">
        <v>1</v>
      </c>
      <c r="R1535" s="37">
        <v>220</v>
      </c>
      <c r="S1535" s="37">
        <v>860</v>
      </c>
      <c r="T1535" s="37">
        <v>1</v>
      </c>
      <c r="U1535" s="37">
        <v>12</v>
      </c>
      <c r="V1535" s="37">
        <v>40</v>
      </c>
      <c r="W1535" s="43" t="s">
        <v>2253</v>
      </c>
      <c r="X1535" s="43" t="s">
        <v>2280</v>
      </c>
      <c r="Y1535" s="37"/>
    </row>
    <row r="1536" ht="42.75" spans="1:25">
      <c r="A1536" s="5">
        <v>1531</v>
      </c>
      <c r="B1536" s="43" t="s">
        <v>2195</v>
      </c>
      <c r="C1536" s="43" t="s">
        <v>33</v>
      </c>
      <c r="D1536" s="43" t="s">
        <v>34</v>
      </c>
      <c r="E1536" s="37" t="s">
        <v>6303</v>
      </c>
      <c r="F1536" s="37" t="s">
        <v>6455</v>
      </c>
      <c r="G1536" s="37" t="s">
        <v>6460</v>
      </c>
      <c r="H1536" s="37" t="s">
        <v>38</v>
      </c>
      <c r="I1536" s="37" t="s">
        <v>6455</v>
      </c>
      <c r="J1536" s="37">
        <v>202301</v>
      </c>
      <c r="K1536" s="37">
        <v>202312</v>
      </c>
      <c r="L1536" s="37" t="s">
        <v>6461</v>
      </c>
      <c r="M1536" s="37" t="s">
        <v>6462</v>
      </c>
      <c r="N1536" s="37">
        <v>80</v>
      </c>
      <c r="O1536" s="37">
        <v>70</v>
      </c>
      <c r="P1536" s="43">
        <v>0</v>
      </c>
      <c r="Q1536" s="37">
        <v>1</v>
      </c>
      <c r="R1536" s="37">
        <v>774</v>
      </c>
      <c r="S1536" s="37">
        <v>2560</v>
      </c>
      <c r="T1536" s="37">
        <v>1</v>
      </c>
      <c r="U1536" s="37">
        <v>51</v>
      </c>
      <c r="V1536" s="37">
        <v>151</v>
      </c>
      <c r="W1536" s="43" t="s">
        <v>2218</v>
      </c>
      <c r="X1536" s="43" t="s">
        <v>2280</v>
      </c>
      <c r="Y1536" s="37"/>
    </row>
    <row r="1537" ht="57" spans="1:25">
      <c r="A1537" s="5">
        <v>1532</v>
      </c>
      <c r="B1537" s="43" t="s">
        <v>2165</v>
      </c>
      <c r="C1537" s="43" t="s">
        <v>2183</v>
      </c>
      <c r="D1537" s="43" t="s">
        <v>53</v>
      </c>
      <c r="E1537" s="37" t="s">
        <v>6303</v>
      </c>
      <c r="F1537" s="37" t="s">
        <v>6455</v>
      </c>
      <c r="G1537" s="37" t="s">
        <v>6463</v>
      </c>
      <c r="H1537" s="37" t="s">
        <v>38</v>
      </c>
      <c r="I1537" s="37" t="s">
        <v>6455</v>
      </c>
      <c r="J1537" s="37">
        <v>202301</v>
      </c>
      <c r="K1537" s="37">
        <v>202312</v>
      </c>
      <c r="L1537" s="37" t="s">
        <v>6464</v>
      </c>
      <c r="M1537" s="37" t="s">
        <v>6465</v>
      </c>
      <c r="N1537" s="37">
        <v>60</v>
      </c>
      <c r="O1537" s="37">
        <v>40</v>
      </c>
      <c r="P1537" s="43">
        <v>0</v>
      </c>
      <c r="Q1537" s="37">
        <v>1</v>
      </c>
      <c r="R1537" s="37">
        <v>774</v>
      </c>
      <c r="S1537" s="37">
        <v>2560</v>
      </c>
      <c r="T1537" s="37">
        <v>1</v>
      </c>
      <c r="U1537" s="37">
        <v>51</v>
      </c>
      <c r="V1537" s="37">
        <v>151</v>
      </c>
      <c r="W1537" s="43" t="s">
        <v>2218</v>
      </c>
      <c r="X1537" s="43" t="s">
        <v>2280</v>
      </c>
      <c r="Y1537" s="37"/>
    </row>
    <row r="1538" ht="57" spans="1:25">
      <c r="A1538" s="5">
        <v>1533</v>
      </c>
      <c r="B1538" s="43" t="s">
        <v>2165</v>
      </c>
      <c r="C1538" s="43" t="s">
        <v>1485</v>
      </c>
      <c r="D1538" s="43" t="s">
        <v>1507</v>
      </c>
      <c r="E1538" s="37" t="s">
        <v>6303</v>
      </c>
      <c r="F1538" s="37" t="s">
        <v>6455</v>
      </c>
      <c r="G1538" s="37" t="s">
        <v>6466</v>
      </c>
      <c r="H1538" s="37" t="s">
        <v>38</v>
      </c>
      <c r="I1538" s="37" t="s">
        <v>6455</v>
      </c>
      <c r="J1538" s="37">
        <v>202301</v>
      </c>
      <c r="K1538" s="37">
        <v>202312</v>
      </c>
      <c r="L1538" s="37" t="s">
        <v>6458</v>
      </c>
      <c r="M1538" s="37" t="s">
        <v>6467</v>
      </c>
      <c r="N1538" s="37">
        <v>20</v>
      </c>
      <c r="O1538" s="37">
        <v>15</v>
      </c>
      <c r="P1538" s="43">
        <v>0</v>
      </c>
      <c r="Q1538" s="37">
        <v>1</v>
      </c>
      <c r="R1538" s="37">
        <v>774</v>
      </c>
      <c r="S1538" s="37">
        <v>2560</v>
      </c>
      <c r="T1538" s="37">
        <v>1</v>
      </c>
      <c r="U1538" s="37">
        <v>51</v>
      </c>
      <c r="V1538" s="37">
        <v>151</v>
      </c>
      <c r="W1538" s="43" t="s">
        <v>2210</v>
      </c>
      <c r="X1538" s="43" t="s">
        <v>2280</v>
      </c>
      <c r="Y1538" s="37"/>
    </row>
    <row r="1539" ht="57" spans="1:25">
      <c r="A1539" s="5">
        <v>1534</v>
      </c>
      <c r="B1539" s="43" t="s">
        <v>2165</v>
      </c>
      <c r="C1539" s="43" t="s">
        <v>1485</v>
      </c>
      <c r="D1539" s="43" t="s">
        <v>46</v>
      </c>
      <c r="E1539" s="37" t="s">
        <v>6303</v>
      </c>
      <c r="F1539" s="37" t="s">
        <v>6455</v>
      </c>
      <c r="G1539" s="37" t="s">
        <v>6468</v>
      </c>
      <c r="H1539" s="37" t="s">
        <v>38</v>
      </c>
      <c r="I1539" s="37" t="s">
        <v>6455</v>
      </c>
      <c r="J1539" s="37">
        <v>202301</v>
      </c>
      <c r="K1539" s="37">
        <v>202312</v>
      </c>
      <c r="L1539" s="37" t="s">
        <v>6469</v>
      </c>
      <c r="M1539" s="37" t="s">
        <v>6470</v>
      </c>
      <c r="N1539" s="37">
        <v>20</v>
      </c>
      <c r="O1539" s="37">
        <v>15</v>
      </c>
      <c r="P1539" s="43">
        <v>0</v>
      </c>
      <c r="Q1539" s="37">
        <v>1</v>
      </c>
      <c r="R1539" s="37">
        <v>774</v>
      </c>
      <c r="S1539" s="37">
        <v>2560</v>
      </c>
      <c r="T1539" s="37">
        <v>1</v>
      </c>
      <c r="U1539" s="37">
        <v>51</v>
      </c>
      <c r="V1539" s="37">
        <v>151</v>
      </c>
      <c r="W1539" s="43" t="s">
        <v>2210</v>
      </c>
      <c r="X1539" s="43" t="s">
        <v>2280</v>
      </c>
      <c r="Y1539" s="37"/>
    </row>
    <row r="1540" ht="42.75" spans="1:25">
      <c r="A1540" s="5">
        <v>1535</v>
      </c>
      <c r="B1540" s="37" t="s">
        <v>534</v>
      </c>
      <c r="C1540" s="37" t="s">
        <v>45</v>
      </c>
      <c r="D1540" s="37" t="s">
        <v>521</v>
      </c>
      <c r="E1540" s="37" t="s">
        <v>6303</v>
      </c>
      <c r="F1540" s="37" t="s">
        <v>6471</v>
      </c>
      <c r="G1540" s="37" t="s">
        <v>6472</v>
      </c>
      <c r="H1540" s="37" t="s">
        <v>616</v>
      </c>
      <c r="I1540" s="37" t="s">
        <v>6471</v>
      </c>
      <c r="J1540" s="37">
        <v>202301</v>
      </c>
      <c r="K1540" s="37">
        <v>202312</v>
      </c>
      <c r="L1540" s="37" t="s">
        <v>6401</v>
      </c>
      <c r="M1540" s="37" t="s">
        <v>6402</v>
      </c>
      <c r="N1540" s="11">
        <v>100</v>
      </c>
      <c r="O1540" s="11">
        <v>50</v>
      </c>
      <c r="P1540" s="11">
        <v>50</v>
      </c>
      <c r="Q1540" s="37">
        <v>1</v>
      </c>
      <c r="R1540" s="37">
        <v>724</v>
      </c>
      <c r="S1540" s="37">
        <v>2347</v>
      </c>
      <c r="T1540" s="37">
        <v>1</v>
      </c>
      <c r="U1540" s="37">
        <v>62</v>
      </c>
      <c r="V1540" s="37">
        <v>167</v>
      </c>
      <c r="W1540" s="37" t="s">
        <v>6403</v>
      </c>
      <c r="X1540" s="43" t="s">
        <v>2280</v>
      </c>
      <c r="Y1540" s="37"/>
    </row>
    <row r="1541" ht="42.75" spans="1:25">
      <c r="A1541" s="5">
        <v>1536</v>
      </c>
      <c r="B1541" s="14" t="s">
        <v>2165</v>
      </c>
      <c r="C1541" s="14" t="s">
        <v>1485</v>
      </c>
      <c r="D1541" s="14" t="s">
        <v>5285</v>
      </c>
      <c r="E1541" s="9" t="s">
        <v>6303</v>
      </c>
      <c r="F1541" s="9" t="s">
        <v>6471</v>
      </c>
      <c r="G1541" s="9" t="s">
        <v>6473</v>
      </c>
      <c r="H1541" s="9" t="s">
        <v>196</v>
      </c>
      <c r="I1541" s="9" t="s">
        <v>6471</v>
      </c>
      <c r="J1541" s="9">
        <v>202301</v>
      </c>
      <c r="K1541" s="9">
        <v>202312</v>
      </c>
      <c r="L1541" s="9" t="s">
        <v>6474</v>
      </c>
      <c r="M1541" s="9" t="s">
        <v>6475</v>
      </c>
      <c r="N1541" s="9">
        <v>100</v>
      </c>
      <c r="O1541" s="9">
        <v>100</v>
      </c>
      <c r="P1541" s="14">
        <v>0</v>
      </c>
      <c r="Q1541" s="9">
        <v>1</v>
      </c>
      <c r="R1541" s="9">
        <v>724</v>
      </c>
      <c r="S1541" s="9">
        <v>2347</v>
      </c>
      <c r="T1541" s="9">
        <v>1</v>
      </c>
      <c r="U1541" s="9">
        <v>62</v>
      </c>
      <c r="V1541" s="9">
        <v>167</v>
      </c>
      <c r="W1541" s="9" t="s">
        <v>6403</v>
      </c>
      <c r="X1541" s="14" t="s">
        <v>2280</v>
      </c>
      <c r="Y1541" s="9"/>
    </row>
    <row r="1542" ht="42.75" spans="1:25">
      <c r="A1542" s="5">
        <v>1537</v>
      </c>
      <c r="B1542" s="43" t="s">
        <v>2165</v>
      </c>
      <c r="C1542" s="43" t="s">
        <v>1485</v>
      </c>
      <c r="D1542" s="43" t="s">
        <v>220</v>
      </c>
      <c r="E1542" s="37" t="s">
        <v>6303</v>
      </c>
      <c r="F1542" s="37" t="s">
        <v>6471</v>
      </c>
      <c r="G1542" s="37" t="s">
        <v>6476</v>
      </c>
      <c r="H1542" s="37" t="s">
        <v>38</v>
      </c>
      <c r="I1542" s="37" t="s">
        <v>6471</v>
      </c>
      <c r="J1542" s="37">
        <v>202301</v>
      </c>
      <c r="K1542" s="37">
        <v>202312</v>
      </c>
      <c r="L1542" s="37" t="s">
        <v>6474</v>
      </c>
      <c r="M1542" s="37" t="s">
        <v>6477</v>
      </c>
      <c r="N1542" s="37">
        <v>50</v>
      </c>
      <c r="O1542" s="37">
        <v>50</v>
      </c>
      <c r="P1542" s="43">
        <v>0</v>
      </c>
      <c r="Q1542" s="37">
        <v>1</v>
      </c>
      <c r="R1542" s="37">
        <v>724</v>
      </c>
      <c r="S1542" s="37">
        <v>2347</v>
      </c>
      <c r="T1542" s="37">
        <v>1</v>
      </c>
      <c r="U1542" s="37">
        <v>62</v>
      </c>
      <c r="V1542" s="37">
        <v>167</v>
      </c>
      <c r="W1542" s="37" t="s">
        <v>6403</v>
      </c>
      <c r="X1542" s="43" t="s">
        <v>2280</v>
      </c>
      <c r="Y1542" s="37"/>
    </row>
    <row r="1543" ht="42.75" spans="1:25">
      <c r="A1543" s="5">
        <v>1538</v>
      </c>
      <c r="B1543" s="43" t="s">
        <v>2165</v>
      </c>
      <c r="C1543" s="43" t="s">
        <v>1485</v>
      </c>
      <c r="D1543" s="43" t="s">
        <v>1196</v>
      </c>
      <c r="E1543" s="37" t="s">
        <v>6303</v>
      </c>
      <c r="F1543" s="37" t="s">
        <v>6471</v>
      </c>
      <c r="G1543" s="37" t="s">
        <v>6478</v>
      </c>
      <c r="H1543" s="37" t="s">
        <v>616</v>
      </c>
      <c r="I1543" s="37" t="s">
        <v>6471</v>
      </c>
      <c r="J1543" s="37">
        <v>202301</v>
      </c>
      <c r="K1543" s="37">
        <v>202312</v>
      </c>
      <c r="L1543" s="37" t="s">
        <v>6479</v>
      </c>
      <c r="M1543" s="37" t="s">
        <v>6411</v>
      </c>
      <c r="N1543" s="37">
        <v>50</v>
      </c>
      <c r="O1543" s="37">
        <v>50</v>
      </c>
      <c r="P1543" s="43">
        <v>0</v>
      </c>
      <c r="Q1543" s="37">
        <v>1</v>
      </c>
      <c r="R1543" s="37">
        <v>724</v>
      </c>
      <c r="S1543" s="37">
        <v>2347</v>
      </c>
      <c r="T1543" s="37">
        <v>1</v>
      </c>
      <c r="U1543" s="37">
        <v>62</v>
      </c>
      <c r="V1543" s="37">
        <v>167</v>
      </c>
      <c r="W1543" s="43" t="s">
        <v>2307</v>
      </c>
      <c r="X1543" s="43" t="s">
        <v>2308</v>
      </c>
      <c r="Y1543" s="37"/>
    </row>
    <row r="1544" ht="42.75" spans="1:25">
      <c r="A1544" s="5">
        <v>1539</v>
      </c>
      <c r="B1544" s="43" t="s">
        <v>2165</v>
      </c>
      <c r="C1544" s="43" t="s">
        <v>1485</v>
      </c>
      <c r="D1544" s="43" t="s">
        <v>1196</v>
      </c>
      <c r="E1544" s="37" t="s">
        <v>6303</v>
      </c>
      <c r="F1544" s="37" t="s">
        <v>6471</v>
      </c>
      <c r="G1544" s="37" t="s">
        <v>6480</v>
      </c>
      <c r="H1544" s="8" t="s">
        <v>38</v>
      </c>
      <c r="I1544" s="37" t="s">
        <v>6471</v>
      </c>
      <c r="J1544" s="37">
        <v>202301</v>
      </c>
      <c r="K1544" s="37">
        <v>202312</v>
      </c>
      <c r="L1544" s="37" t="s">
        <v>6481</v>
      </c>
      <c r="M1544" s="37" t="s">
        <v>6413</v>
      </c>
      <c r="N1544" s="37">
        <v>20</v>
      </c>
      <c r="O1544" s="37">
        <v>20</v>
      </c>
      <c r="P1544" s="43">
        <v>0</v>
      </c>
      <c r="Q1544" s="37">
        <v>1</v>
      </c>
      <c r="R1544" s="37">
        <v>724</v>
      </c>
      <c r="S1544" s="37">
        <v>2347</v>
      </c>
      <c r="T1544" s="37">
        <v>1</v>
      </c>
      <c r="U1544" s="37">
        <v>62</v>
      </c>
      <c r="V1544" s="37">
        <v>167</v>
      </c>
      <c r="W1544" s="37" t="s">
        <v>6414</v>
      </c>
      <c r="X1544" s="43" t="s">
        <v>2280</v>
      </c>
      <c r="Y1544" s="37"/>
    </row>
    <row r="1545" ht="42.75" spans="1:25">
      <c r="A1545" s="5">
        <v>1540</v>
      </c>
      <c r="B1545" s="43" t="s">
        <v>2195</v>
      </c>
      <c r="C1545" s="43" t="s">
        <v>33</v>
      </c>
      <c r="D1545" s="43" t="s">
        <v>34</v>
      </c>
      <c r="E1545" s="37" t="s">
        <v>6303</v>
      </c>
      <c r="F1545" s="37" t="s">
        <v>6471</v>
      </c>
      <c r="G1545" s="37" t="s">
        <v>6482</v>
      </c>
      <c r="H1545" s="37" t="s">
        <v>38</v>
      </c>
      <c r="I1545" s="37" t="s">
        <v>6471</v>
      </c>
      <c r="J1545" s="37">
        <v>202301</v>
      </c>
      <c r="K1545" s="37">
        <v>202312</v>
      </c>
      <c r="L1545" s="37" t="s">
        <v>6418</v>
      </c>
      <c r="M1545" s="37" t="s">
        <v>6419</v>
      </c>
      <c r="N1545" s="11">
        <v>100</v>
      </c>
      <c r="O1545" s="11">
        <v>50</v>
      </c>
      <c r="P1545" s="11">
        <v>50</v>
      </c>
      <c r="Q1545" s="37">
        <v>1</v>
      </c>
      <c r="R1545" s="37">
        <v>724</v>
      </c>
      <c r="S1545" s="37">
        <v>2347</v>
      </c>
      <c r="T1545" s="37">
        <v>1</v>
      </c>
      <c r="U1545" s="37">
        <v>62</v>
      </c>
      <c r="V1545" s="37">
        <v>167</v>
      </c>
      <c r="W1545" s="37" t="s">
        <v>1015</v>
      </c>
      <c r="X1545" s="43" t="s">
        <v>2280</v>
      </c>
      <c r="Y1545" s="37"/>
    </row>
    <row r="1546" ht="57" spans="1:25">
      <c r="A1546" s="5">
        <v>1541</v>
      </c>
      <c r="B1546" s="43" t="s">
        <v>2165</v>
      </c>
      <c r="C1546" s="43" t="s">
        <v>2183</v>
      </c>
      <c r="D1546" s="37" t="s">
        <v>6483</v>
      </c>
      <c r="E1546" s="37" t="s">
        <v>6303</v>
      </c>
      <c r="F1546" s="37" t="s">
        <v>6471</v>
      </c>
      <c r="G1546" s="37" t="s">
        <v>6484</v>
      </c>
      <c r="H1546" s="37" t="s">
        <v>38</v>
      </c>
      <c r="I1546" s="37" t="s">
        <v>6471</v>
      </c>
      <c r="J1546" s="37">
        <v>202301</v>
      </c>
      <c r="K1546" s="37">
        <v>202312</v>
      </c>
      <c r="L1546" s="37" t="s">
        <v>6485</v>
      </c>
      <c r="M1546" s="37" t="s">
        <v>6421</v>
      </c>
      <c r="N1546" s="11">
        <v>100</v>
      </c>
      <c r="O1546" s="11">
        <v>50</v>
      </c>
      <c r="P1546" s="11">
        <v>50</v>
      </c>
      <c r="Q1546" s="37">
        <v>1</v>
      </c>
      <c r="R1546" s="37">
        <v>724</v>
      </c>
      <c r="S1546" s="37">
        <v>2347</v>
      </c>
      <c r="T1546" s="37">
        <v>1</v>
      </c>
      <c r="U1546" s="37">
        <v>62</v>
      </c>
      <c r="V1546" s="37">
        <v>167</v>
      </c>
      <c r="W1546" s="37" t="s">
        <v>6422</v>
      </c>
      <c r="X1546" s="43" t="s">
        <v>2280</v>
      </c>
      <c r="Y1546" s="37"/>
    </row>
    <row r="1547" ht="71.25" spans="1:25">
      <c r="A1547" s="5">
        <v>1542</v>
      </c>
      <c r="B1547" s="43" t="s">
        <v>2165</v>
      </c>
      <c r="C1547" s="43" t="s">
        <v>2183</v>
      </c>
      <c r="D1547" s="43" t="s">
        <v>53</v>
      </c>
      <c r="E1547" s="37" t="s">
        <v>6303</v>
      </c>
      <c r="F1547" s="37" t="s">
        <v>6471</v>
      </c>
      <c r="G1547" s="37" t="s">
        <v>6486</v>
      </c>
      <c r="H1547" s="37" t="s">
        <v>38</v>
      </c>
      <c r="I1547" s="37" t="s">
        <v>6471</v>
      </c>
      <c r="J1547" s="37">
        <v>202301</v>
      </c>
      <c r="K1547" s="37">
        <v>202312</v>
      </c>
      <c r="L1547" s="37" t="s">
        <v>6481</v>
      </c>
      <c r="M1547" s="37" t="s">
        <v>6487</v>
      </c>
      <c r="N1547" s="11">
        <v>100</v>
      </c>
      <c r="O1547" s="11">
        <v>50</v>
      </c>
      <c r="P1547" s="11">
        <v>50</v>
      </c>
      <c r="Q1547" s="37">
        <v>1</v>
      </c>
      <c r="R1547" s="37">
        <v>724</v>
      </c>
      <c r="S1547" s="37">
        <v>2347</v>
      </c>
      <c r="T1547" s="37">
        <v>1</v>
      </c>
      <c r="U1547" s="37">
        <v>62</v>
      </c>
      <c r="V1547" s="37">
        <v>167</v>
      </c>
      <c r="W1547" s="37" t="s">
        <v>6425</v>
      </c>
      <c r="X1547" s="43" t="s">
        <v>2280</v>
      </c>
      <c r="Y1547" s="37"/>
    </row>
    <row r="1548" ht="57" spans="1:25">
      <c r="A1548" s="5">
        <v>1543</v>
      </c>
      <c r="B1548" s="43" t="s">
        <v>2165</v>
      </c>
      <c r="C1548" s="43" t="s">
        <v>2183</v>
      </c>
      <c r="D1548" s="43" t="s">
        <v>53</v>
      </c>
      <c r="E1548" s="37" t="s">
        <v>6303</v>
      </c>
      <c r="F1548" s="37" t="s">
        <v>6471</v>
      </c>
      <c r="G1548" s="37" t="s">
        <v>6488</v>
      </c>
      <c r="H1548" s="37" t="s">
        <v>38</v>
      </c>
      <c r="I1548" s="37" t="s">
        <v>6471</v>
      </c>
      <c r="J1548" s="37">
        <v>202301</v>
      </c>
      <c r="K1548" s="37">
        <v>202312</v>
      </c>
      <c r="L1548" s="37" t="s">
        <v>6481</v>
      </c>
      <c r="M1548" s="37" t="s">
        <v>6427</v>
      </c>
      <c r="N1548" s="11">
        <v>100</v>
      </c>
      <c r="O1548" s="11">
        <v>50</v>
      </c>
      <c r="P1548" s="11">
        <v>50</v>
      </c>
      <c r="Q1548" s="37">
        <v>1</v>
      </c>
      <c r="R1548" s="37">
        <v>724</v>
      </c>
      <c r="S1548" s="37">
        <v>2347</v>
      </c>
      <c r="T1548" s="37">
        <v>1</v>
      </c>
      <c r="U1548" s="37">
        <v>62</v>
      </c>
      <c r="V1548" s="37">
        <v>167</v>
      </c>
      <c r="W1548" s="37" t="s">
        <v>6414</v>
      </c>
      <c r="X1548" s="43" t="s">
        <v>2280</v>
      </c>
      <c r="Y1548" s="37"/>
    </row>
    <row r="1549" ht="57" spans="1:25">
      <c r="A1549" s="5">
        <v>1544</v>
      </c>
      <c r="B1549" s="43" t="s">
        <v>2165</v>
      </c>
      <c r="C1549" s="43" t="s">
        <v>2183</v>
      </c>
      <c r="D1549" s="43" t="s">
        <v>2228</v>
      </c>
      <c r="E1549" s="37" t="s">
        <v>6303</v>
      </c>
      <c r="F1549" s="37" t="s">
        <v>6471</v>
      </c>
      <c r="G1549" s="37" t="s">
        <v>6489</v>
      </c>
      <c r="H1549" s="37" t="s">
        <v>38</v>
      </c>
      <c r="I1549" s="37" t="s">
        <v>6471</v>
      </c>
      <c r="J1549" s="37">
        <v>202301</v>
      </c>
      <c r="K1549" s="37">
        <v>202312</v>
      </c>
      <c r="L1549" s="37" t="s">
        <v>6474</v>
      </c>
      <c r="M1549" s="37" t="s">
        <v>6429</v>
      </c>
      <c r="N1549" s="11">
        <v>100</v>
      </c>
      <c r="O1549" s="11">
        <v>50</v>
      </c>
      <c r="P1549" s="11">
        <v>50</v>
      </c>
      <c r="Q1549" s="37">
        <v>1</v>
      </c>
      <c r="R1549" s="37">
        <v>724</v>
      </c>
      <c r="S1549" s="37">
        <v>2347</v>
      </c>
      <c r="T1549" s="37">
        <v>1</v>
      </c>
      <c r="U1549" s="37">
        <v>62</v>
      </c>
      <c r="V1549" s="37">
        <v>167</v>
      </c>
      <c r="W1549" s="37" t="s">
        <v>6430</v>
      </c>
      <c r="X1549" s="43" t="s">
        <v>2280</v>
      </c>
      <c r="Y1549" s="37"/>
    </row>
    <row r="1550" ht="57" spans="1:25">
      <c r="A1550" s="5">
        <v>1545</v>
      </c>
      <c r="B1550" s="43" t="s">
        <v>2165</v>
      </c>
      <c r="C1550" s="43" t="s">
        <v>1485</v>
      </c>
      <c r="D1550" s="43" t="s">
        <v>5285</v>
      </c>
      <c r="E1550" s="37" t="s">
        <v>6303</v>
      </c>
      <c r="F1550" s="37" t="s">
        <v>6490</v>
      </c>
      <c r="G1550" s="37" t="s">
        <v>6491</v>
      </c>
      <c r="H1550" s="37" t="s">
        <v>38</v>
      </c>
      <c r="I1550" s="37" t="s">
        <v>6490</v>
      </c>
      <c r="J1550" s="37">
        <v>202301</v>
      </c>
      <c r="K1550" s="37">
        <v>202312</v>
      </c>
      <c r="L1550" s="37" t="s">
        <v>6492</v>
      </c>
      <c r="M1550" s="37" t="s">
        <v>6493</v>
      </c>
      <c r="N1550" s="37">
        <v>200</v>
      </c>
      <c r="O1550" s="37">
        <v>200</v>
      </c>
      <c r="P1550" s="43">
        <v>0</v>
      </c>
      <c r="Q1550" s="37">
        <v>1</v>
      </c>
      <c r="R1550" s="37">
        <v>856</v>
      </c>
      <c r="S1550" s="37">
        <v>3120</v>
      </c>
      <c r="T1550" s="37">
        <v>1</v>
      </c>
      <c r="U1550" s="37">
        <v>69</v>
      </c>
      <c r="V1550" s="37">
        <v>187</v>
      </c>
      <c r="W1550" s="43" t="s">
        <v>2259</v>
      </c>
      <c r="X1550" s="43" t="s">
        <v>2260</v>
      </c>
      <c r="Y1550" s="37"/>
    </row>
    <row r="1551" ht="57" spans="1:25">
      <c r="A1551" s="5">
        <v>1546</v>
      </c>
      <c r="B1551" s="43" t="s">
        <v>2165</v>
      </c>
      <c r="C1551" s="43" t="s">
        <v>2183</v>
      </c>
      <c r="D1551" s="43" t="s">
        <v>53</v>
      </c>
      <c r="E1551" s="37" t="s">
        <v>6303</v>
      </c>
      <c r="F1551" s="37" t="s">
        <v>6490</v>
      </c>
      <c r="G1551" s="37" t="s">
        <v>6494</v>
      </c>
      <c r="H1551" s="37" t="s">
        <v>38</v>
      </c>
      <c r="I1551" s="37" t="s">
        <v>6490</v>
      </c>
      <c r="J1551" s="37">
        <v>202301</v>
      </c>
      <c r="K1551" s="37">
        <v>202312</v>
      </c>
      <c r="L1551" s="37" t="s">
        <v>6492</v>
      </c>
      <c r="M1551" s="37" t="s">
        <v>6495</v>
      </c>
      <c r="N1551" s="11">
        <v>100</v>
      </c>
      <c r="O1551" s="11">
        <v>50</v>
      </c>
      <c r="P1551" s="11">
        <v>50</v>
      </c>
      <c r="Q1551" s="37">
        <v>1</v>
      </c>
      <c r="R1551" s="37">
        <v>856</v>
      </c>
      <c r="S1551" s="37">
        <v>3120</v>
      </c>
      <c r="T1551" s="37">
        <v>1</v>
      </c>
      <c r="U1551" s="37">
        <v>69</v>
      </c>
      <c r="V1551" s="37">
        <v>187</v>
      </c>
      <c r="W1551" s="43" t="s">
        <v>2264</v>
      </c>
      <c r="X1551" s="43" t="s">
        <v>2219</v>
      </c>
      <c r="Y1551" s="37"/>
    </row>
    <row r="1552" ht="57" spans="1:25">
      <c r="A1552" s="5">
        <v>1547</v>
      </c>
      <c r="B1552" s="43" t="s">
        <v>2195</v>
      </c>
      <c r="C1552" s="43" t="s">
        <v>33</v>
      </c>
      <c r="D1552" s="43" t="s">
        <v>34</v>
      </c>
      <c r="E1552" s="37" t="s">
        <v>6303</v>
      </c>
      <c r="F1552" s="37" t="s">
        <v>6490</v>
      </c>
      <c r="G1552" s="37" t="s">
        <v>6496</v>
      </c>
      <c r="H1552" s="37" t="s">
        <v>38</v>
      </c>
      <c r="I1552" s="37" t="s">
        <v>6490</v>
      </c>
      <c r="J1552" s="37">
        <v>202301</v>
      </c>
      <c r="K1552" s="37">
        <v>202312</v>
      </c>
      <c r="L1552" s="37" t="s">
        <v>6497</v>
      </c>
      <c r="M1552" s="37" t="s">
        <v>6498</v>
      </c>
      <c r="N1552" s="37">
        <v>200</v>
      </c>
      <c r="O1552" s="37">
        <v>200</v>
      </c>
      <c r="P1552" s="43">
        <v>0</v>
      </c>
      <c r="Q1552" s="37">
        <v>1</v>
      </c>
      <c r="R1552" s="37">
        <v>250</v>
      </c>
      <c r="S1552" s="37">
        <v>800</v>
      </c>
      <c r="T1552" s="37">
        <v>1</v>
      </c>
      <c r="U1552" s="37">
        <v>20</v>
      </c>
      <c r="V1552" s="37">
        <v>60</v>
      </c>
      <c r="W1552" s="43" t="s">
        <v>2273</v>
      </c>
      <c r="X1552" s="43" t="s">
        <v>2219</v>
      </c>
      <c r="Y1552" s="37"/>
    </row>
    <row r="1553" ht="57" spans="1:25">
      <c r="A1553" s="5">
        <v>1548</v>
      </c>
      <c r="B1553" s="43" t="s">
        <v>2195</v>
      </c>
      <c r="C1553" s="43" t="s">
        <v>33</v>
      </c>
      <c r="D1553" s="43" t="s">
        <v>6499</v>
      </c>
      <c r="E1553" s="37" t="s">
        <v>6303</v>
      </c>
      <c r="F1553" s="37" t="s">
        <v>6490</v>
      </c>
      <c r="G1553" s="37" t="s">
        <v>6500</v>
      </c>
      <c r="H1553" s="37" t="s">
        <v>38</v>
      </c>
      <c r="I1553" s="37" t="s">
        <v>6490</v>
      </c>
      <c r="J1553" s="37">
        <v>202301</v>
      </c>
      <c r="K1553" s="37">
        <v>202312</v>
      </c>
      <c r="L1553" s="37" t="s">
        <v>6497</v>
      </c>
      <c r="M1553" s="37" t="s">
        <v>6501</v>
      </c>
      <c r="N1553" s="37">
        <v>120</v>
      </c>
      <c r="O1553" s="37">
        <v>120</v>
      </c>
      <c r="P1553" s="43">
        <v>0</v>
      </c>
      <c r="Q1553" s="37">
        <v>1</v>
      </c>
      <c r="R1553" s="37">
        <v>856</v>
      </c>
      <c r="S1553" s="37">
        <v>3120</v>
      </c>
      <c r="T1553" s="37">
        <v>1</v>
      </c>
      <c r="U1553" s="37">
        <v>69</v>
      </c>
      <c r="V1553" s="37">
        <v>187</v>
      </c>
      <c r="W1553" s="43" t="s">
        <v>2273</v>
      </c>
      <c r="X1553" s="43" t="s">
        <v>2280</v>
      </c>
      <c r="Y1553" s="37"/>
    </row>
    <row r="1554" ht="57" spans="1:25">
      <c r="A1554" s="5">
        <v>1549</v>
      </c>
      <c r="B1554" s="43" t="s">
        <v>2165</v>
      </c>
      <c r="C1554" s="43" t="s">
        <v>1485</v>
      </c>
      <c r="D1554" s="43" t="s">
        <v>220</v>
      </c>
      <c r="E1554" s="37" t="s">
        <v>6303</v>
      </c>
      <c r="F1554" s="37" t="s">
        <v>6502</v>
      </c>
      <c r="G1554" s="37" t="s">
        <v>6503</v>
      </c>
      <c r="H1554" s="37" t="s">
        <v>196</v>
      </c>
      <c r="I1554" s="37" t="s">
        <v>6504</v>
      </c>
      <c r="J1554" s="37">
        <v>202301</v>
      </c>
      <c r="K1554" s="37">
        <v>202312</v>
      </c>
      <c r="L1554" s="37" t="s">
        <v>6502</v>
      </c>
      <c r="M1554" s="37" t="s">
        <v>6505</v>
      </c>
      <c r="N1554" s="37">
        <v>15</v>
      </c>
      <c r="O1554" s="37">
        <v>10</v>
      </c>
      <c r="P1554" s="43">
        <v>0</v>
      </c>
      <c r="Q1554" s="37">
        <v>1</v>
      </c>
      <c r="R1554" s="37">
        <v>829</v>
      </c>
      <c r="S1554" s="37">
        <v>3329</v>
      </c>
      <c r="T1554" s="37">
        <v>1</v>
      </c>
      <c r="U1554" s="37">
        <v>63</v>
      </c>
      <c r="V1554" s="37">
        <v>127</v>
      </c>
      <c r="W1554" s="43" t="s">
        <v>2210</v>
      </c>
      <c r="X1554" s="43" t="s">
        <v>2206</v>
      </c>
      <c r="Y1554" s="37"/>
    </row>
    <row r="1555" ht="57" spans="1:25">
      <c r="A1555" s="5">
        <v>1550</v>
      </c>
      <c r="B1555" s="43" t="s">
        <v>2165</v>
      </c>
      <c r="C1555" s="43" t="s">
        <v>2183</v>
      </c>
      <c r="D1555" s="43" t="s">
        <v>53</v>
      </c>
      <c r="E1555" s="37" t="s">
        <v>6303</v>
      </c>
      <c r="F1555" s="37" t="s">
        <v>6502</v>
      </c>
      <c r="G1555" s="37" t="s">
        <v>6506</v>
      </c>
      <c r="H1555" s="37" t="s">
        <v>38</v>
      </c>
      <c r="I1555" s="37" t="s">
        <v>6502</v>
      </c>
      <c r="J1555" s="37">
        <v>202301</v>
      </c>
      <c r="K1555" s="37">
        <v>202312</v>
      </c>
      <c r="L1555" s="37" t="s">
        <v>6502</v>
      </c>
      <c r="M1555" s="37" t="s">
        <v>6507</v>
      </c>
      <c r="N1555" s="37">
        <v>15</v>
      </c>
      <c r="O1555" s="37">
        <v>10</v>
      </c>
      <c r="P1555" s="43">
        <v>0</v>
      </c>
      <c r="Q1555" s="37">
        <v>1</v>
      </c>
      <c r="R1555" s="37">
        <v>28</v>
      </c>
      <c r="S1555" s="37">
        <v>96</v>
      </c>
      <c r="T1555" s="37">
        <v>1</v>
      </c>
      <c r="U1555" s="37">
        <v>3</v>
      </c>
      <c r="V1555" s="37">
        <v>4</v>
      </c>
      <c r="W1555" s="43" t="s">
        <v>2253</v>
      </c>
      <c r="X1555" s="43" t="s">
        <v>2206</v>
      </c>
      <c r="Y1555" s="37"/>
    </row>
    <row r="1556" ht="42.75" spans="1:25">
      <c r="A1556" s="5">
        <v>1551</v>
      </c>
      <c r="B1556" s="43" t="s">
        <v>2195</v>
      </c>
      <c r="C1556" s="43" t="s">
        <v>33</v>
      </c>
      <c r="D1556" s="43" t="s">
        <v>34</v>
      </c>
      <c r="E1556" s="37" t="s">
        <v>6303</v>
      </c>
      <c r="F1556" s="37" t="s">
        <v>6502</v>
      </c>
      <c r="G1556" s="37" t="s">
        <v>6508</v>
      </c>
      <c r="H1556" s="37" t="s">
        <v>616</v>
      </c>
      <c r="I1556" s="37" t="s">
        <v>6502</v>
      </c>
      <c r="J1556" s="37">
        <v>202301</v>
      </c>
      <c r="K1556" s="37">
        <v>202312</v>
      </c>
      <c r="L1556" s="37" t="s">
        <v>6502</v>
      </c>
      <c r="M1556" s="37" t="s">
        <v>6509</v>
      </c>
      <c r="N1556" s="37">
        <v>30</v>
      </c>
      <c r="O1556" s="37">
        <v>15</v>
      </c>
      <c r="P1556" s="43">
        <v>0</v>
      </c>
      <c r="Q1556" s="37">
        <v>1</v>
      </c>
      <c r="R1556" s="37">
        <v>36</v>
      </c>
      <c r="S1556" s="37">
        <v>145</v>
      </c>
      <c r="T1556" s="37">
        <v>1</v>
      </c>
      <c r="U1556" s="37">
        <v>4</v>
      </c>
      <c r="V1556" s="37">
        <v>10</v>
      </c>
      <c r="W1556" s="43" t="s">
        <v>2199</v>
      </c>
      <c r="X1556" s="43" t="s">
        <v>2280</v>
      </c>
      <c r="Y1556" s="37"/>
    </row>
    <row r="1557" ht="57" spans="1:25">
      <c r="A1557" s="5">
        <v>1552</v>
      </c>
      <c r="B1557" s="43" t="s">
        <v>2165</v>
      </c>
      <c r="C1557" s="43" t="s">
        <v>45</v>
      </c>
      <c r="D1557" s="43" t="s">
        <v>46</v>
      </c>
      <c r="E1557" s="37" t="s">
        <v>6303</v>
      </c>
      <c r="F1557" s="37" t="s">
        <v>6502</v>
      </c>
      <c r="G1557" s="9" t="s">
        <v>6510</v>
      </c>
      <c r="H1557" s="37" t="s">
        <v>38</v>
      </c>
      <c r="I1557" s="37" t="s">
        <v>6511</v>
      </c>
      <c r="J1557" s="37">
        <v>202301</v>
      </c>
      <c r="K1557" s="37">
        <v>202312</v>
      </c>
      <c r="L1557" s="37" t="s">
        <v>6502</v>
      </c>
      <c r="M1557" s="37" t="s">
        <v>6512</v>
      </c>
      <c r="N1557" s="37">
        <v>10</v>
      </c>
      <c r="O1557" s="37">
        <v>8</v>
      </c>
      <c r="P1557" s="43">
        <v>0</v>
      </c>
      <c r="Q1557" s="37">
        <v>1</v>
      </c>
      <c r="R1557" s="37">
        <v>18</v>
      </c>
      <c r="S1557" s="37">
        <v>55</v>
      </c>
      <c r="T1557" s="37">
        <v>1</v>
      </c>
      <c r="U1557" s="37">
        <v>3</v>
      </c>
      <c r="V1557" s="37">
        <v>3</v>
      </c>
      <c r="W1557" s="43" t="s">
        <v>2210</v>
      </c>
      <c r="X1557" s="43" t="s">
        <v>2280</v>
      </c>
      <c r="Y1557" s="37"/>
    </row>
    <row r="1558" ht="57" spans="1:25">
      <c r="A1558" s="5">
        <v>1553</v>
      </c>
      <c r="B1558" s="43" t="s">
        <v>2165</v>
      </c>
      <c r="C1558" s="43" t="s">
        <v>1485</v>
      </c>
      <c r="D1558" s="43" t="s">
        <v>46</v>
      </c>
      <c r="E1558" s="37" t="s">
        <v>6303</v>
      </c>
      <c r="F1558" s="37" t="s">
        <v>6513</v>
      </c>
      <c r="G1558" s="37" t="s">
        <v>6514</v>
      </c>
      <c r="H1558" s="37" t="s">
        <v>38</v>
      </c>
      <c r="I1558" s="37" t="s">
        <v>6513</v>
      </c>
      <c r="J1558" s="37">
        <v>202301</v>
      </c>
      <c r="K1558" s="37">
        <v>202312</v>
      </c>
      <c r="L1558" s="37" t="s">
        <v>6515</v>
      </c>
      <c r="M1558" s="37" t="s">
        <v>6516</v>
      </c>
      <c r="N1558" s="37">
        <v>90</v>
      </c>
      <c r="O1558" s="37">
        <v>50</v>
      </c>
      <c r="P1558" s="43">
        <v>0</v>
      </c>
      <c r="Q1558" s="37">
        <v>1</v>
      </c>
      <c r="R1558" s="37">
        <v>544</v>
      </c>
      <c r="S1558" s="37">
        <v>2369</v>
      </c>
      <c r="T1558" s="37">
        <v>1</v>
      </c>
      <c r="U1558" s="37">
        <v>36</v>
      </c>
      <c r="V1558" s="37">
        <v>93</v>
      </c>
      <c r="W1558" s="43" t="s">
        <v>2210</v>
      </c>
      <c r="X1558" s="43" t="s">
        <v>2206</v>
      </c>
      <c r="Y1558" s="37"/>
    </row>
    <row r="1559" ht="57" spans="1:25">
      <c r="A1559" s="5">
        <v>1554</v>
      </c>
      <c r="B1559" s="43" t="s">
        <v>2165</v>
      </c>
      <c r="C1559" s="43" t="s">
        <v>1485</v>
      </c>
      <c r="D1559" s="43" t="s">
        <v>5285</v>
      </c>
      <c r="E1559" s="37" t="s">
        <v>6303</v>
      </c>
      <c r="F1559" s="37" t="s">
        <v>6513</v>
      </c>
      <c r="G1559" s="37" t="s">
        <v>6517</v>
      </c>
      <c r="H1559" s="37" t="s">
        <v>38</v>
      </c>
      <c r="I1559" s="37" t="s">
        <v>6513</v>
      </c>
      <c r="J1559" s="37">
        <v>202301</v>
      </c>
      <c r="K1559" s="37">
        <v>202312</v>
      </c>
      <c r="L1559" s="37" t="s">
        <v>6515</v>
      </c>
      <c r="M1559" s="37" t="s">
        <v>6518</v>
      </c>
      <c r="N1559" s="37">
        <v>150</v>
      </c>
      <c r="O1559" s="37">
        <v>90</v>
      </c>
      <c r="P1559" s="43">
        <v>0</v>
      </c>
      <c r="Q1559" s="37">
        <v>1</v>
      </c>
      <c r="R1559" s="37">
        <v>544</v>
      </c>
      <c r="S1559" s="37">
        <v>2369</v>
      </c>
      <c r="T1559" s="37">
        <v>1</v>
      </c>
      <c r="U1559" s="37">
        <v>36</v>
      </c>
      <c r="V1559" s="37">
        <v>93</v>
      </c>
      <c r="W1559" s="43" t="s">
        <v>2210</v>
      </c>
      <c r="X1559" s="43" t="s">
        <v>2280</v>
      </c>
      <c r="Y1559" s="37"/>
    </row>
    <row r="1560" ht="57" spans="1:25">
      <c r="A1560" s="5">
        <v>1555</v>
      </c>
      <c r="B1560" s="43" t="s">
        <v>2165</v>
      </c>
      <c r="C1560" s="43" t="s">
        <v>1485</v>
      </c>
      <c r="D1560" s="43" t="s">
        <v>46</v>
      </c>
      <c r="E1560" s="37" t="s">
        <v>6303</v>
      </c>
      <c r="F1560" s="37" t="s">
        <v>6513</v>
      </c>
      <c r="G1560" s="37" t="s">
        <v>6519</v>
      </c>
      <c r="H1560" s="37" t="s">
        <v>38</v>
      </c>
      <c r="I1560" s="37" t="s">
        <v>6513</v>
      </c>
      <c r="J1560" s="37">
        <v>202301</v>
      </c>
      <c r="K1560" s="37">
        <v>202312</v>
      </c>
      <c r="L1560" s="37" t="s">
        <v>6515</v>
      </c>
      <c r="M1560" s="37" t="s">
        <v>6520</v>
      </c>
      <c r="N1560" s="37">
        <v>80</v>
      </c>
      <c r="O1560" s="37">
        <v>40</v>
      </c>
      <c r="P1560" s="43">
        <v>0</v>
      </c>
      <c r="Q1560" s="37">
        <v>1</v>
      </c>
      <c r="R1560" s="37">
        <v>80</v>
      </c>
      <c r="S1560" s="37">
        <v>450</v>
      </c>
      <c r="T1560" s="37">
        <v>1</v>
      </c>
      <c r="U1560" s="37">
        <v>16</v>
      </c>
      <c r="V1560" s="37">
        <v>61</v>
      </c>
      <c r="W1560" s="43" t="s">
        <v>2210</v>
      </c>
      <c r="X1560" s="43" t="s">
        <v>2280</v>
      </c>
      <c r="Y1560" s="37"/>
    </row>
    <row r="1561" ht="57" spans="1:25">
      <c r="A1561" s="5">
        <v>1556</v>
      </c>
      <c r="B1561" s="43" t="s">
        <v>2165</v>
      </c>
      <c r="C1561" s="43" t="s">
        <v>2183</v>
      </c>
      <c r="D1561" s="43" t="s">
        <v>53</v>
      </c>
      <c r="E1561" s="37" t="s">
        <v>6303</v>
      </c>
      <c r="F1561" s="37" t="s">
        <v>6513</v>
      </c>
      <c r="G1561" s="37" t="s">
        <v>6521</v>
      </c>
      <c r="H1561" s="37" t="s">
        <v>38</v>
      </c>
      <c r="I1561" s="37" t="s">
        <v>6513</v>
      </c>
      <c r="J1561" s="37">
        <v>202301</v>
      </c>
      <c r="K1561" s="37">
        <v>202312</v>
      </c>
      <c r="L1561" s="37" t="s">
        <v>6513</v>
      </c>
      <c r="M1561" s="37" t="s">
        <v>6522</v>
      </c>
      <c r="N1561" s="37">
        <v>120</v>
      </c>
      <c r="O1561" s="37">
        <v>100</v>
      </c>
      <c r="P1561" s="43">
        <v>0</v>
      </c>
      <c r="Q1561" s="37">
        <v>1</v>
      </c>
      <c r="R1561" s="37">
        <v>544</v>
      </c>
      <c r="S1561" s="37">
        <v>2369</v>
      </c>
      <c r="T1561" s="37">
        <v>1</v>
      </c>
      <c r="U1561" s="37">
        <v>36</v>
      </c>
      <c r="V1561" s="37">
        <v>93</v>
      </c>
      <c r="W1561" s="43" t="s">
        <v>2205</v>
      </c>
      <c r="X1561" s="43" t="s">
        <v>2206</v>
      </c>
      <c r="Y1561" s="37"/>
    </row>
    <row r="1562" ht="57" spans="1:25">
      <c r="A1562" s="5">
        <v>1557</v>
      </c>
      <c r="B1562" s="43" t="s">
        <v>2165</v>
      </c>
      <c r="C1562" s="43" t="s">
        <v>2183</v>
      </c>
      <c r="D1562" s="43" t="s">
        <v>53</v>
      </c>
      <c r="E1562" s="37" t="s">
        <v>6303</v>
      </c>
      <c r="F1562" s="37" t="s">
        <v>6513</v>
      </c>
      <c r="G1562" s="37" t="s">
        <v>6521</v>
      </c>
      <c r="H1562" s="37" t="s">
        <v>38</v>
      </c>
      <c r="I1562" s="37" t="s">
        <v>6513</v>
      </c>
      <c r="J1562" s="37">
        <v>202301</v>
      </c>
      <c r="K1562" s="37">
        <v>202312</v>
      </c>
      <c r="L1562" s="37" t="s">
        <v>6513</v>
      </c>
      <c r="M1562" s="37" t="s">
        <v>6523</v>
      </c>
      <c r="N1562" s="37">
        <v>120</v>
      </c>
      <c r="O1562" s="37">
        <v>100</v>
      </c>
      <c r="P1562" s="43">
        <v>0</v>
      </c>
      <c r="Q1562" s="37">
        <v>1</v>
      </c>
      <c r="R1562" s="37">
        <v>95</v>
      </c>
      <c r="S1562" s="37">
        <v>360</v>
      </c>
      <c r="T1562" s="37">
        <v>1</v>
      </c>
      <c r="U1562" s="37">
        <v>15</v>
      </c>
      <c r="V1562" s="37">
        <v>32</v>
      </c>
      <c r="W1562" s="43" t="s">
        <v>2205</v>
      </c>
      <c r="X1562" s="43" t="s">
        <v>2280</v>
      </c>
      <c r="Y1562" s="37"/>
    </row>
    <row r="1563" ht="57" spans="1:25">
      <c r="A1563" s="5">
        <v>1558</v>
      </c>
      <c r="B1563" s="43" t="s">
        <v>2165</v>
      </c>
      <c r="C1563" s="43" t="s">
        <v>1485</v>
      </c>
      <c r="D1563" s="43" t="s">
        <v>5285</v>
      </c>
      <c r="E1563" s="37" t="s">
        <v>6303</v>
      </c>
      <c r="F1563" s="37" t="s">
        <v>6524</v>
      </c>
      <c r="G1563" s="37" t="s">
        <v>6525</v>
      </c>
      <c r="H1563" s="37" t="s">
        <v>6526</v>
      </c>
      <c r="I1563" s="37" t="s">
        <v>6527</v>
      </c>
      <c r="J1563" s="37">
        <v>2023.03</v>
      </c>
      <c r="K1563" s="37">
        <v>2023.12</v>
      </c>
      <c r="L1563" s="37" t="s">
        <v>6524</v>
      </c>
      <c r="M1563" s="37" t="s">
        <v>6528</v>
      </c>
      <c r="N1563" s="37">
        <v>60</v>
      </c>
      <c r="O1563" s="37">
        <v>60</v>
      </c>
      <c r="P1563" s="43">
        <v>0</v>
      </c>
      <c r="Q1563" s="37">
        <v>1</v>
      </c>
      <c r="R1563" s="37">
        <v>615</v>
      </c>
      <c r="S1563" s="37">
        <v>1850</v>
      </c>
      <c r="T1563" s="37">
        <v>1</v>
      </c>
      <c r="U1563" s="37">
        <v>71</v>
      </c>
      <c r="V1563" s="37">
        <v>213</v>
      </c>
      <c r="W1563" s="37" t="s">
        <v>6529</v>
      </c>
      <c r="X1563" s="43" t="s">
        <v>2280</v>
      </c>
      <c r="Y1563" s="37"/>
    </row>
    <row r="1564" ht="57" spans="1:25">
      <c r="A1564" s="5">
        <v>1559</v>
      </c>
      <c r="B1564" s="43" t="s">
        <v>2165</v>
      </c>
      <c r="C1564" s="43" t="s">
        <v>2183</v>
      </c>
      <c r="D1564" s="43" t="s">
        <v>53</v>
      </c>
      <c r="E1564" s="37" t="s">
        <v>6303</v>
      </c>
      <c r="F1564" s="37" t="s">
        <v>6524</v>
      </c>
      <c r="G1564" s="37" t="s">
        <v>6530</v>
      </c>
      <c r="H1564" s="37" t="s">
        <v>38</v>
      </c>
      <c r="I1564" s="37" t="s">
        <v>6531</v>
      </c>
      <c r="J1564" s="37">
        <v>2023.03</v>
      </c>
      <c r="K1564" s="37">
        <v>2023.12</v>
      </c>
      <c r="L1564" s="37" t="s">
        <v>6524</v>
      </c>
      <c r="M1564" s="37" t="s">
        <v>6532</v>
      </c>
      <c r="N1564" s="37">
        <v>200</v>
      </c>
      <c r="O1564" s="37">
        <v>200</v>
      </c>
      <c r="P1564" s="43">
        <v>0</v>
      </c>
      <c r="Q1564" s="37">
        <v>1</v>
      </c>
      <c r="R1564" s="37">
        <v>615</v>
      </c>
      <c r="S1564" s="37">
        <v>1850</v>
      </c>
      <c r="T1564" s="37">
        <v>1</v>
      </c>
      <c r="U1564" s="37">
        <v>71</v>
      </c>
      <c r="V1564" s="37">
        <v>213</v>
      </c>
      <c r="W1564" s="37" t="s">
        <v>6533</v>
      </c>
      <c r="X1564" s="43" t="s">
        <v>2280</v>
      </c>
      <c r="Y1564" s="37"/>
    </row>
    <row r="1565" ht="57" spans="1:25">
      <c r="A1565" s="5">
        <v>1560</v>
      </c>
      <c r="B1565" s="43" t="s">
        <v>2195</v>
      </c>
      <c r="C1565" s="43" t="s">
        <v>33</v>
      </c>
      <c r="D1565" s="43" t="s">
        <v>34</v>
      </c>
      <c r="E1565" s="37" t="s">
        <v>6303</v>
      </c>
      <c r="F1565" s="37" t="s">
        <v>6524</v>
      </c>
      <c r="G1565" s="37" t="s">
        <v>6534</v>
      </c>
      <c r="H1565" s="37" t="s">
        <v>196</v>
      </c>
      <c r="I1565" s="37" t="s">
        <v>6535</v>
      </c>
      <c r="J1565" s="37">
        <v>2023.03</v>
      </c>
      <c r="K1565" s="37">
        <v>2023.12</v>
      </c>
      <c r="L1565" s="37" t="s">
        <v>6524</v>
      </c>
      <c r="M1565" s="37" t="s">
        <v>6536</v>
      </c>
      <c r="N1565" s="11">
        <v>100</v>
      </c>
      <c r="O1565" s="11">
        <v>50</v>
      </c>
      <c r="P1565" s="11">
        <v>50</v>
      </c>
      <c r="Q1565" s="37">
        <v>1</v>
      </c>
      <c r="R1565" s="37">
        <v>615</v>
      </c>
      <c r="S1565" s="37">
        <v>1850</v>
      </c>
      <c r="T1565" s="37">
        <v>1</v>
      </c>
      <c r="U1565" s="37">
        <v>71</v>
      </c>
      <c r="V1565" s="37">
        <v>213</v>
      </c>
      <c r="W1565" s="43" t="s">
        <v>2273</v>
      </c>
      <c r="X1565" s="43" t="s">
        <v>2280</v>
      </c>
      <c r="Y1565" s="37"/>
    </row>
    <row r="1566" ht="57" spans="1:25">
      <c r="A1566" s="5">
        <v>1561</v>
      </c>
      <c r="B1566" s="43" t="s">
        <v>2165</v>
      </c>
      <c r="C1566" s="43" t="s">
        <v>2183</v>
      </c>
      <c r="D1566" s="43" t="s">
        <v>53</v>
      </c>
      <c r="E1566" s="37" t="s">
        <v>6303</v>
      </c>
      <c r="F1566" s="37" t="s">
        <v>6524</v>
      </c>
      <c r="G1566" s="37" t="s">
        <v>6537</v>
      </c>
      <c r="H1566" s="37" t="s">
        <v>196</v>
      </c>
      <c r="I1566" s="37" t="s">
        <v>6538</v>
      </c>
      <c r="J1566" s="37">
        <v>2023.03</v>
      </c>
      <c r="K1566" s="37">
        <v>2023.12</v>
      </c>
      <c r="L1566" s="37" t="s">
        <v>6524</v>
      </c>
      <c r="M1566" s="37" t="s">
        <v>6539</v>
      </c>
      <c r="N1566" s="37">
        <v>85</v>
      </c>
      <c r="O1566" s="37">
        <v>85</v>
      </c>
      <c r="P1566" s="43">
        <v>0</v>
      </c>
      <c r="Q1566" s="37">
        <v>1</v>
      </c>
      <c r="R1566" s="37">
        <v>615</v>
      </c>
      <c r="S1566" s="37">
        <v>1850</v>
      </c>
      <c r="T1566" s="37">
        <v>1</v>
      </c>
      <c r="U1566" s="37">
        <v>71</v>
      </c>
      <c r="V1566" s="37">
        <v>213</v>
      </c>
      <c r="W1566" s="37" t="s">
        <v>6533</v>
      </c>
      <c r="X1566" s="43" t="s">
        <v>2280</v>
      </c>
      <c r="Y1566" s="37"/>
    </row>
    <row r="1567" ht="42.75" spans="1:25">
      <c r="A1567" s="5">
        <v>1562</v>
      </c>
      <c r="B1567" s="43" t="s">
        <v>2195</v>
      </c>
      <c r="C1567" s="43" t="s">
        <v>33</v>
      </c>
      <c r="D1567" s="43" t="s">
        <v>34</v>
      </c>
      <c r="E1567" s="37" t="s">
        <v>6303</v>
      </c>
      <c r="F1567" s="37" t="s">
        <v>6540</v>
      </c>
      <c r="G1567" s="37" t="s">
        <v>6541</v>
      </c>
      <c r="H1567" s="37" t="s">
        <v>38</v>
      </c>
      <c r="I1567" s="37" t="s">
        <v>6540</v>
      </c>
      <c r="J1567" s="37">
        <v>2023.03</v>
      </c>
      <c r="K1567" s="37">
        <v>2023.12</v>
      </c>
      <c r="L1567" s="37" t="s">
        <v>6540</v>
      </c>
      <c r="M1567" s="37" t="s">
        <v>6542</v>
      </c>
      <c r="N1567" s="37">
        <v>200</v>
      </c>
      <c r="O1567" s="37">
        <v>150</v>
      </c>
      <c r="P1567" s="43">
        <v>0</v>
      </c>
      <c r="Q1567" s="37">
        <v>1</v>
      </c>
      <c r="R1567" s="37">
        <v>586</v>
      </c>
      <c r="S1567" s="37">
        <v>2185</v>
      </c>
      <c r="T1567" s="37"/>
      <c r="U1567" s="37">
        <v>42</v>
      </c>
      <c r="V1567" s="37">
        <v>97</v>
      </c>
      <c r="W1567" s="37" t="s">
        <v>4047</v>
      </c>
      <c r="X1567" s="43" t="s">
        <v>2280</v>
      </c>
      <c r="Y1567" s="37"/>
    </row>
    <row r="1568" ht="57" spans="1:25">
      <c r="A1568" s="5">
        <v>1563</v>
      </c>
      <c r="B1568" s="43" t="s">
        <v>2165</v>
      </c>
      <c r="C1568" s="43" t="s">
        <v>2183</v>
      </c>
      <c r="D1568" s="43" t="s">
        <v>53</v>
      </c>
      <c r="E1568" s="37" t="s">
        <v>6303</v>
      </c>
      <c r="F1568" s="37" t="s">
        <v>6540</v>
      </c>
      <c r="G1568" s="37" t="s">
        <v>6543</v>
      </c>
      <c r="H1568" s="37" t="s">
        <v>38</v>
      </c>
      <c r="I1568" s="37" t="s">
        <v>6540</v>
      </c>
      <c r="J1568" s="37">
        <v>2023.03</v>
      </c>
      <c r="K1568" s="37">
        <v>2023.12</v>
      </c>
      <c r="L1568" s="37" t="s">
        <v>6540</v>
      </c>
      <c r="M1568" s="37" t="s">
        <v>6544</v>
      </c>
      <c r="N1568" s="37">
        <v>120</v>
      </c>
      <c r="O1568" s="37">
        <v>80</v>
      </c>
      <c r="P1568" s="43">
        <v>0</v>
      </c>
      <c r="Q1568" s="37">
        <v>1</v>
      </c>
      <c r="R1568" s="37">
        <v>586</v>
      </c>
      <c r="S1568" s="37">
        <v>2185</v>
      </c>
      <c r="T1568" s="37"/>
      <c r="U1568" s="37">
        <v>42</v>
      </c>
      <c r="V1568" s="37">
        <v>97</v>
      </c>
      <c r="W1568" s="37" t="s">
        <v>6545</v>
      </c>
      <c r="X1568" s="43" t="s">
        <v>2280</v>
      </c>
      <c r="Y1568" s="37"/>
    </row>
    <row r="1569" ht="57" spans="1:25">
      <c r="A1569" s="5">
        <v>1564</v>
      </c>
      <c r="B1569" s="43" t="s">
        <v>2165</v>
      </c>
      <c r="C1569" s="43" t="s">
        <v>1485</v>
      </c>
      <c r="D1569" s="37" t="s">
        <v>275</v>
      </c>
      <c r="E1569" s="37" t="s">
        <v>6303</v>
      </c>
      <c r="F1569" s="37" t="s">
        <v>6540</v>
      </c>
      <c r="G1569" s="37" t="s">
        <v>6546</v>
      </c>
      <c r="H1569" s="37" t="s">
        <v>38</v>
      </c>
      <c r="I1569" s="37" t="s">
        <v>6547</v>
      </c>
      <c r="J1569" s="37">
        <v>2023.02</v>
      </c>
      <c r="K1569" s="37">
        <v>2023.12</v>
      </c>
      <c r="L1569" s="37" t="s">
        <v>6540</v>
      </c>
      <c r="M1569" s="37" t="s">
        <v>6548</v>
      </c>
      <c r="N1569" s="37">
        <v>50</v>
      </c>
      <c r="O1569" s="37">
        <v>30</v>
      </c>
      <c r="P1569" s="43">
        <v>0</v>
      </c>
      <c r="Q1569" s="37">
        <v>1</v>
      </c>
      <c r="R1569" s="37">
        <v>25</v>
      </c>
      <c r="S1569" s="37">
        <v>195</v>
      </c>
      <c r="T1569" s="37"/>
      <c r="U1569" s="37">
        <v>35</v>
      </c>
      <c r="V1569" s="37">
        <v>98</v>
      </c>
      <c r="W1569" s="43" t="s">
        <v>2210</v>
      </c>
      <c r="X1569" s="43" t="s">
        <v>2280</v>
      </c>
      <c r="Y1569" s="37"/>
    </row>
    <row r="1570" ht="57" spans="1:25">
      <c r="A1570" s="5">
        <v>1565</v>
      </c>
      <c r="B1570" s="43" t="s">
        <v>2165</v>
      </c>
      <c r="C1570" s="43" t="s">
        <v>1485</v>
      </c>
      <c r="D1570" s="37" t="s">
        <v>46</v>
      </c>
      <c r="E1570" s="37" t="s">
        <v>6303</v>
      </c>
      <c r="F1570" s="37" t="s">
        <v>6540</v>
      </c>
      <c r="G1570" s="37" t="s">
        <v>6549</v>
      </c>
      <c r="H1570" s="37" t="s">
        <v>38</v>
      </c>
      <c r="I1570" s="37" t="s">
        <v>6540</v>
      </c>
      <c r="J1570" s="37">
        <v>2023.03</v>
      </c>
      <c r="K1570" s="37">
        <v>2023.12</v>
      </c>
      <c r="L1570" s="37" t="s">
        <v>6540</v>
      </c>
      <c r="M1570" s="37" t="s">
        <v>6550</v>
      </c>
      <c r="N1570" s="37">
        <v>150</v>
      </c>
      <c r="O1570" s="37">
        <v>100</v>
      </c>
      <c r="P1570" s="43">
        <v>0</v>
      </c>
      <c r="Q1570" s="37">
        <v>1</v>
      </c>
      <c r="R1570" s="37">
        <v>103</v>
      </c>
      <c r="S1570" s="37">
        <v>1256</v>
      </c>
      <c r="T1570" s="37"/>
      <c r="U1570" s="37">
        <v>11</v>
      </c>
      <c r="V1570" s="37">
        <v>27</v>
      </c>
      <c r="W1570" s="43" t="s">
        <v>2210</v>
      </c>
      <c r="X1570" s="43" t="s">
        <v>2280</v>
      </c>
      <c r="Y1570" s="37"/>
    </row>
    <row r="1571" ht="42.75" spans="1:25">
      <c r="A1571" s="5">
        <v>1566</v>
      </c>
      <c r="B1571" s="42" t="s">
        <v>32</v>
      </c>
      <c r="C1571" s="7" t="s">
        <v>92</v>
      </c>
      <c r="D1571" s="7" t="s">
        <v>527</v>
      </c>
      <c r="E1571" s="81" t="s">
        <v>6551</v>
      </c>
      <c r="F1571" s="81" t="s">
        <v>6552</v>
      </c>
      <c r="G1571" s="23" t="s">
        <v>6553</v>
      </c>
      <c r="H1571" s="23" t="s">
        <v>38</v>
      </c>
      <c r="I1571" s="7" t="s">
        <v>6554</v>
      </c>
      <c r="J1571" s="7">
        <v>2023.01</v>
      </c>
      <c r="K1571" s="7">
        <v>2023.12</v>
      </c>
      <c r="L1571" s="7" t="s">
        <v>6555</v>
      </c>
      <c r="M1571" s="7" t="s">
        <v>6556</v>
      </c>
      <c r="N1571" s="7">
        <v>90</v>
      </c>
      <c r="O1571" s="24">
        <v>90</v>
      </c>
      <c r="P1571" s="24">
        <v>0</v>
      </c>
      <c r="Q1571" s="24">
        <v>8</v>
      </c>
      <c r="R1571" s="7">
        <v>400</v>
      </c>
      <c r="S1571" s="7">
        <v>1500</v>
      </c>
      <c r="T1571" s="7"/>
      <c r="U1571" s="7"/>
      <c r="V1571" s="7"/>
      <c r="W1571" s="7" t="s">
        <v>6557</v>
      </c>
      <c r="X1571" s="7" t="s">
        <v>6558</v>
      </c>
      <c r="Y1571" s="37"/>
    </row>
    <row r="1572" ht="42.75" spans="1:25">
      <c r="A1572" s="5">
        <v>1567</v>
      </c>
      <c r="B1572" s="37" t="s">
        <v>44</v>
      </c>
      <c r="C1572" s="37" t="s">
        <v>45</v>
      </c>
      <c r="D1572" s="37" t="s">
        <v>3324</v>
      </c>
      <c r="E1572" s="37" t="s">
        <v>6551</v>
      </c>
      <c r="F1572" s="37" t="s">
        <v>6559</v>
      </c>
      <c r="G1572" s="37" t="s">
        <v>6560</v>
      </c>
      <c r="H1572" s="8" t="s">
        <v>38</v>
      </c>
      <c r="I1572" s="37" t="s">
        <v>6559</v>
      </c>
      <c r="J1572" s="37">
        <v>2023.01</v>
      </c>
      <c r="K1572" s="37">
        <v>2023.12</v>
      </c>
      <c r="L1572" s="37" t="s">
        <v>6561</v>
      </c>
      <c r="M1572" s="37" t="s">
        <v>6562</v>
      </c>
      <c r="N1572" s="37">
        <v>45</v>
      </c>
      <c r="O1572" s="37">
        <v>35</v>
      </c>
      <c r="P1572" s="37">
        <v>10</v>
      </c>
      <c r="Q1572" s="37">
        <v>1</v>
      </c>
      <c r="R1572" s="37">
        <v>756</v>
      </c>
      <c r="S1572" s="37">
        <v>2818</v>
      </c>
      <c r="T1572" s="37">
        <v>1</v>
      </c>
      <c r="U1572" s="37">
        <v>51</v>
      </c>
      <c r="V1572" s="37">
        <v>150</v>
      </c>
      <c r="W1572" s="37" t="s">
        <v>6563</v>
      </c>
      <c r="X1572" s="37" t="s">
        <v>1818</v>
      </c>
      <c r="Y1572" s="37"/>
    </row>
    <row r="1573" ht="71.25" spans="1:25">
      <c r="A1573" s="5">
        <v>1568</v>
      </c>
      <c r="B1573" s="37" t="s">
        <v>44</v>
      </c>
      <c r="C1573" s="37" t="s">
        <v>151</v>
      </c>
      <c r="D1573" s="37" t="s">
        <v>6564</v>
      </c>
      <c r="E1573" s="37" t="s">
        <v>6551</v>
      </c>
      <c r="F1573" s="37" t="s">
        <v>6559</v>
      </c>
      <c r="G1573" s="37" t="s">
        <v>6565</v>
      </c>
      <c r="H1573" s="8" t="s">
        <v>38</v>
      </c>
      <c r="I1573" s="37" t="s">
        <v>6559</v>
      </c>
      <c r="J1573" s="37">
        <v>2023.01</v>
      </c>
      <c r="K1573" s="37">
        <v>2023.12</v>
      </c>
      <c r="L1573" s="37" t="s">
        <v>6561</v>
      </c>
      <c r="M1573" s="37" t="s">
        <v>6566</v>
      </c>
      <c r="N1573" s="37">
        <v>60</v>
      </c>
      <c r="O1573" s="37">
        <v>50</v>
      </c>
      <c r="P1573" s="37">
        <v>10</v>
      </c>
      <c r="Q1573" s="37">
        <v>1</v>
      </c>
      <c r="R1573" s="37">
        <v>756</v>
      </c>
      <c r="S1573" s="37">
        <v>2818</v>
      </c>
      <c r="T1573" s="37">
        <v>1</v>
      </c>
      <c r="U1573" s="37">
        <v>51</v>
      </c>
      <c r="V1573" s="37">
        <v>150</v>
      </c>
      <c r="W1573" s="37" t="s">
        <v>6567</v>
      </c>
      <c r="X1573" s="37" t="s">
        <v>1818</v>
      </c>
      <c r="Y1573" s="37"/>
    </row>
    <row r="1574" ht="57" spans="1:25">
      <c r="A1574" s="5">
        <v>1569</v>
      </c>
      <c r="B1574" s="42" t="s">
        <v>32</v>
      </c>
      <c r="C1574" s="42" t="s">
        <v>33</v>
      </c>
      <c r="D1574" s="42" t="s">
        <v>34</v>
      </c>
      <c r="E1574" s="37" t="s">
        <v>6551</v>
      </c>
      <c r="F1574" s="37" t="s">
        <v>6559</v>
      </c>
      <c r="G1574" s="37" t="s">
        <v>6568</v>
      </c>
      <c r="H1574" s="8" t="s">
        <v>38</v>
      </c>
      <c r="I1574" s="37" t="s">
        <v>6559</v>
      </c>
      <c r="J1574" s="37">
        <v>2023.01</v>
      </c>
      <c r="K1574" s="37">
        <v>2023.12</v>
      </c>
      <c r="L1574" s="37" t="s">
        <v>6561</v>
      </c>
      <c r="M1574" s="37" t="s">
        <v>6569</v>
      </c>
      <c r="N1574" s="37">
        <v>90</v>
      </c>
      <c r="O1574" s="37">
        <v>80</v>
      </c>
      <c r="P1574" s="37">
        <v>10</v>
      </c>
      <c r="Q1574" s="37">
        <v>1</v>
      </c>
      <c r="R1574" s="37">
        <v>756</v>
      </c>
      <c r="S1574" s="37">
        <v>2818</v>
      </c>
      <c r="T1574" s="37">
        <v>1</v>
      </c>
      <c r="U1574" s="37">
        <v>51</v>
      </c>
      <c r="V1574" s="37">
        <v>150</v>
      </c>
      <c r="W1574" s="37" t="s">
        <v>6570</v>
      </c>
      <c r="X1574" s="37" t="s">
        <v>1818</v>
      </c>
      <c r="Y1574" s="37"/>
    </row>
    <row r="1575" ht="71.25" spans="1:25">
      <c r="A1575" s="5">
        <v>1570</v>
      </c>
      <c r="B1575" s="37" t="s">
        <v>44</v>
      </c>
      <c r="C1575" s="37" t="s">
        <v>6571</v>
      </c>
      <c r="D1575" s="37" t="s">
        <v>304</v>
      </c>
      <c r="E1575" s="37" t="s">
        <v>6551</v>
      </c>
      <c r="F1575" s="37" t="s">
        <v>6559</v>
      </c>
      <c r="G1575" s="37" t="s">
        <v>6572</v>
      </c>
      <c r="H1575" s="8" t="s">
        <v>38</v>
      </c>
      <c r="I1575" s="37" t="s">
        <v>6559</v>
      </c>
      <c r="J1575" s="37">
        <v>2023.01</v>
      </c>
      <c r="K1575" s="37">
        <v>2023.12</v>
      </c>
      <c r="L1575" s="37" t="s">
        <v>6561</v>
      </c>
      <c r="M1575" s="37" t="s">
        <v>6573</v>
      </c>
      <c r="N1575" s="37">
        <v>80</v>
      </c>
      <c r="O1575" s="37">
        <v>70</v>
      </c>
      <c r="P1575" s="37">
        <v>10</v>
      </c>
      <c r="Q1575" s="37">
        <v>1</v>
      </c>
      <c r="R1575" s="37">
        <v>756</v>
      </c>
      <c r="S1575" s="37">
        <v>2818</v>
      </c>
      <c r="T1575" s="37">
        <v>1</v>
      </c>
      <c r="U1575" s="37">
        <v>36</v>
      </c>
      <c r="V1575" s="37">
        <v>108</v>
      </c>
      <c r="W1575" s="37" t="s">
        <v>6574</v>
      </c>
      <c r="X1575" s="37" t="s">
        <v>1818</v>
      </c>
      <c r="Y1575" s="37"/>
    </row>
    <row r="1576" ht="57" spans="1:25">
      <c r="A1576" s="5">
        <v>1571</v>
      </c>
      <c r="B1576" s="42" t="s">
        <v>32</v>
      </c>
      <c r="C1576" s="37" t="s">
        <v>92</v>
      </c>
      <c r="D1576" s="37" t="s">
        <v>4027</v>
      </c>
      <c r="E1576" s="37" t="s">
        <v>6551</v>
      </c>
      <c r="F1576" s="37" t="s">
        <v>6559</v>
      </c>
      <c r="G1576" s="37" t="s">
        <v>6575</v>
      </c>
      <c r="H1576" s="8" t="s">
        <v>38</v>
      </c>
      <c r="I1576" s="37" t="s">
        <v>6559</v>
      </c>
      <c r="J1576" s="37">
        <v>2023.01</v>
      </c>
      <c r="K1576" s="37">
        <v>2023.12</v>
      </c>
      <c r="L1576" s="37" t="s">
        <v>6561</v>
      </c>
      <c r="M1576" s="42" t="s">
        <v>6576</v>
      </c>
      <c r="N1576" s="37">
        <v>45</v>
      </c>
      <c r="O1576" s="37">
        <v>40</v>
      </c>
      <c r="P1576" s="37">
        <v>5</v>
      </c>
      <c r="Q1576" s="37">
        <v>1</v>
      </c>
      <c r="R1576" s="37">
        <v>756</v>
      </c>
      <c r="S1576" s="37">
        <v>2818</v>
      </c>
      <c r="T1576" s="37">
        <v>1</v>
      </c>
      <c r="U1576" s="37">
        <v>51</v>
      </c>
      <c r="V1576" s="37">
        <v>150</v>
      </c>
      <c r="W1576" s="37" t="s">
        <v>6577</v>
      </c>
      <c r="X1576" s="37" t="s">
        <v>1818</v>
      </c>
      <c r="Y1576" s="37"/>
    </row>
    <row r="1577" ht="42.75" spans="1:25">
      <c r="A1577" s="5">
        <v>1572</v>
      </c>
      <c r="B1577" s="37" t="s">
        <v>44</v>
      </c>
      <c r="C1577" s="37" t="s">
        <v>6578</v>
      </c>
      <c r="D1577" s="37" t="s">
        <v>6579</v>
      </c>
      <c r="E1577" s="37" t="s">
        <v>6551</v>
      </c>
      <c r="F1577" s="37" t="s">
        <v>6580</v>
      </c>
      <c r="G1577" s="37" t="s">
        <v>6581</v>
      </c>
      <c r="H1577" s="8" t="s">
        <v>38</v>
      </c>
      <c r="I1577" s="37" t="s">
        <v>6580</v>
      </c>
      <c r="J1577" s="8" t="s">
        <v>1051</v>
      </c>
      <c r="K1577" s="8" t="s">
        <v>1059</v>
      </c>
      <c r="L1577" s="37" t="s">
        <v>6580</v>
      </c>
      <c r="M1577" s="37" t="s">
        <v>6582</v>
      </c>
      <c r="N1577" s="37">
        <v>50</v>
      </c>
      <c r="O1577" s="37">
        <v>30</v>
      </c>
      <c r="P1577" s="37">
        <v>20</v>
      </c>
      <c r="Q1577" s="37">
        <v>1</v>
      </c>
      <c r="R1577" s="37">
        <v>610</v>
      </c>
      <c r="S1577" s="37">
        <v>2216</v>
      </c>
      <c r="T1577" s="37"/>
      <c r="U1577" s="37">
        <v>34</v>
      </c>
      <c r="V1577" s="37">
        <v>103</v>
      </c>
      <c r="W1577" s="37" t="s">
        <v>6583</v>
      </c>
      <c r="X1577" s="37" t="s">
        <v>1818</v>
      </c>
      <c r="Y1577" s="37"/>
    </row>
    <row r="1578" ht="42.75" spans="1:25">
      <c r="A1578" s="5">
        <v>1573</v>
      </c>
      <c r="B1578" s="37" t="s">
        <v>1630</v>
      </c>
      <c r="C1578" s="37" t="s">
        <v>381</v>
      </c>
      <c r="D1578" s="37" t="s">
        <v>6584</v>
      </c>
      <c r="E1578" s="37" t="s">
        <v>6551</v>
      </c>
      <c r="F1578" s="37" t="s">
        <v>6580</v>
      </c>
      <c r="G1578" s="37" t="s">
        <v>6585</v>
      </c>
      <c r="H1578" s="8" t="s">
        <v>38</v>
      </c>
      <c r="I1578" s="37" t="s">
        <v>6580</v>
      </c>
      <c r="J1578" s="8" t="s">
        <v>1051</v>
      </c>
      <c r="K1578" s="8" t="s">
        <v>1059</v>
      </c>
      <c r="L1578" s="37" t="s">
        <v>6580</v>
      </c>
      <c r="M1578" s="37" t="s">
        <v>6586</v>
      </c>
      <c r="N1578" s="11">
        <v>100</v>
      </c>
      <c r="O1578" s="11">
        <v>50</v>
      </c>
      <c r="P1578" s="11">
        <v>50</v>
      </c>
      <c r="Q1578" s="37">
        <v>2</v>
      </c>
      <c r="R1578" s="37">
        <v>610</v>
      </c>
      <c r="S1578" s="37">
        <v>2216</v>
      </c>
      <c r="T1578" s="37"/>
      <c r="U1578" s="37">
        <v>34</v>
      </c>
      <c r="V1578" s="37">
        <v>103</v>
      </c>
      <c r="W1578" s="37" t="s">
        <v>6587</v>
      </c>
      <c r="X1578" s="37" t="s">
        <v>1818</v>
      </c>
      <c r="Y1578" s="37"/>
    </row>
    <row r="1579" ht="57" spans="1:25">
      <c r="A1579" s="5">
        <v>1574</v>
      </c>
      <c r="B1579" s="37" t="s">
        <v>1630</v>
      </c>
      <c r="C1579" s="37" t="s">
        <v>6588</v>
      </c>
      <c r="D1579" s="37" t="s">
        <v>6589</v>
      </c>
      <c r="E1579" s="37" t="s">
        <v>6551</v>
      </c>
      <c r="F1579" s="37" t="s">
        <v>6580</v>
      </c>
      <c r="G1579" s="37" t="s">
        <v>6590</v>
      </c>
      <c r="H1579" s="8" t="s">
        <v>38</v>
      </c>
      <c r="I1579" s="37" t="s">
        <v>6580</v>
      </c>
      <c r="J1579" s="8" t="s">
        <v>1051</v>
      </c>
      <c r="K1579" s="8" t="s">
        <v>1059</v>
      </c>
      <c r="L1579" s="37" t="s">
        <v>6580</v>
      </c>
      <c r="M1579" s="37" t="s">
        <v>6591</v>
      </c>
      <c r="N1579" s="37">
        <v>15</v>
      </c>
      <c r="O1579" s="37">
        <v>10</v>
      </c>
      <c r="P1579" s="37">
        <v>5</v>
      </c>
      <c r="Q1579" s="37">
        <v>1</v>
      </c>
      <c r="R1579" s="37">
        <v>610</v>
      </c>
      <c r="S1579" s="37">
        <v>2216</v>
      </c>
      <c r="T1579" s="37"/>
      <c r="U1579" s="37">
        <v>34</v>
      </c>
      <c r="V1579" s="37">
        <v>103</v>
      </c>
      <c r="W1579" s="37" t="s">
        <v>6592</v>
      </c>
      <c r="X1579" s="37" t="s">
        <v>1818</v>
      </c>
      <c r="Y1579" s="37"/>
    </row>
    <row r="1580" ht="42.75" spans="1:25">
      <c r="A1580" s="5">
        <v>1575</v>
      </c>
      <c r="B1580" s="42" t="s">
        <v>44</v>
      </c>
      <c r="C1580" s="42" t="s">
        <v>45</v>
      </c>
      <c r="D1580" s="42" t="s">
        <v>6593</v>
      </c>
      <c r="E1580" s="37" t="s">
        <v>6551</v>
      </c>
      <c r="F1580" s="37" t="s">
        <v>6594</v>
      </c>
      <c r="G1580" s="37" t="s">
        <v>6595</v>
      </c>
      <c r="H1580" s="8" t="s">
        <v>38</v>
      </c>
      <c r="I1580" s="37" t="s">
        <v>6596</v>
      </c>
      <c r="J1580" s="37" t="s">
        <v>1522</v>
      </c>
      <c r="K1580" s="37" t="s">
        <v>1535</v>
      </c>
      <c r="L1580" s="37" t="s">
        <v>6597</v>
      </c>
      <c r="M1580" s="37" t="s">
        <v>2609</v>
      </c>
      <c r="N1580" s="37">
        <v>12</v>
      </c>
      <c r="O1580" s="37">
        <v>7</v>
      </c>
      <c r="P1580" s="37">
        <v>5</v>
      </c>
      <c r="Q1580" s="37">
        <v>1</v>
      </c>
      <c r="R1580" s="37">
        <v>755</v>
      </c>
      <c r="S1580" s="37">
        <v>2648</v>
      </c>
      <c r="T1580" s="37">
        <v>1</v>
      </c>
      <c r="U1580" s="37">
        <v>31</v>
      </c>
      <c r="V1580" s="37">
        <v>93</v>
      </c>
      <c r="W1580" s="37" t="s">
        <v>6563</v>
      </c>
      <c r="X1580" s="37" t="s">
        <v>1818</v>
      </c>
      <c r="Y1580" s="37"/>
    </row>
    <row r="1581" ht="42.75" spans="1:25">
      <c r="A1581" s="5">
        <v>1576</v>
      </c>
      <c r="B1581" s="42" t="s">
        <v>44</v>
      </c>
      <c r="C1581" s="42" t="s">
        <v>45</v>
      </c>
      <c r="D1581" s="42" t="s">
        <v>6593</v>
      </c>
      <c r="E1581" s="37" t="s">
        <v>6551</v>
      </c>
      <c r="F1581" s="37" t="s">
        <v>6594</v>
      </c>
      <c r="G1581" s="37" t="s">
        <v>6598</v>
      </c>
      <c r="H1581" s="8" t="s">
        <v>38</v>
      </c>
      <c r="I1581" s="37" t="s">
        <v>6596</v>
      </c>
      <c r="J1581" s="37" t="s">
        <v>1454</v>
      </c>
      <c r="K1581" s="37" t="s">
        <v>1522</v>
      </c>
      <c r="L1581" s="37" t="s">
        <v>6597</v>
      </c>
      <c r="M1581" s="37" t="s">
        <v>2609</v>
      </c>
      <c r="N1581" s="37">
        <v>8</v>
      </c>
      <c r="O1581" s="37">
        <v>5</v>
      </c>
      <c r="P1581" s="37">
        <v>3</v>
      </c>
      <c r="Q1581" s="37">
        <v>1</v>
      </c>
      <c r="R1581" s="37">
        <v>755</v>
      </c>
      <c r="S1581" s="37">
        <v>2648</v>
      </c>
      <c r="T1581" s="37">
        <v>1</v>
      </c>
      <c r="U1581" s="37">
        <v>31</v>
      </c>
      <c r="V1581" s="37">
        <v>93</v>
      </c>
      <c r="W1581" s="37" t="s">
        <v>6563</v>
      </c>
      <c r="X1581" s="37" t="s">
        <v>1818</v>
      </c>
      <c r="Y1581" s="37"/>
    </row>
    <row r="1582" ht="57" spans="1:25">
      <c r="A1582" s="5">
        <v>1577</v>
      </c>
      <c r="B1582" s="37" t="s">
        <v>6599</v>
      </c>
      <c r="C1582" s="37" t="s">
        <v>33</v>
      </c>
      <c r="D1582" s="37" t="s">
        <v>34</v>
      </c>
      <c r="E1582" s="37" t="s">
        <v>6551</v>
      </c>
      <c r="F1582" s="37" t="s">
        <v>6594</v>
      </c>
      <c r="G1582" s="37" t="s">
        <v>6600</v>
      </c>
      <c r="H1582" s="8" t="s">
        <v>38</v>
      </c>
      <c r="I1582" s="37" t="s">
        <v>6601</v>
      </c>
      <c r="J1582" s="8" t="s">
        <v>1051</v>
      </c>
      <c r="K1582" s="8" t="s">
        <v>1059</v>
      </c>
      <c r="L1582" s="37" t="s">
        <v>6597</v>
      </c>
      <c r="M1582" s="37" t="s">
        <v>6602</v>
      </c>
      <c r="N1582" s="37">
        <v>50</v>
      </c>
      <c r="O1582" s="37">
        <v>25</v>
      </c>
      <c r="P1582" s="37">
        <v>25</v>
      </c>
      <c r="Q1582" s="37">
        <v>1</v>
      </c>
      <c r="R1582" s="37">
        <v>254</v>
      </c>
      <c r="S1582" s="37">
        <v>1355</v>
      </c>
      <c r="T1582" s="37">
        <v>1</v>
      </c>
      <c r="U1582" s="37">
        <v>15</v>
      </c>
      <c r="V1582" s="37">
        <v>45</v>
      </c>
      <c r="W1582" s="37" t="s">
        <v>6603</v>
      </c>
      <c r="X1582" s="37" t="s">
        <v>1818</v>
      </c>
      <c r="Y1582" s="37"/>
    </row>
    <row r="1583" ht="57" spans="1:25">
      <c r="A1583" s="5">
        <v>1578</v>
      </c>
      <c r="B1583" s="37" t="s">
        <v>6599</v>
      </c>
      <c r="C1583" s="37" t="s">
        <v>33</v>
      </c>
      <c r="D1583" s="37" t="s">
        <v>34</v>
      </c>
      <c r="E1583" s="37" t="s">
        <v>6551</v>
      </c>
      <c r="F1583" s="37" t="s">
        <v>6594</v>
      </c>
      <c r="G1583" s="37" t="s">
        <v>6604</v>
      </c>
      <c r="H1583" s="8" t="s">
        <v>38</v>
      </c>
      <c r="I1583" s="37" t="s">
        <v>6605</v>
      </c>
      <c r="J1583" s="37" t="s">
        <v>1446</v>
      </c>
      <c r="K1583" s="37" t="s">
        <v>1521</v>
      </c>
      <c r="L1583" s="37" t="s">
        <v>6597</v>
      </c>
      <c r="M1583" s="37" t="s">
        <v>675</v>
      </c>
      <c r="N1583" s="37">
        <v>30</v>
      </c>
      <c r="O1583" s="37">
        <v>15</v>
      </c>
      <c r="P1583" s="37">
        <v>15</v>
      </c>
      <c r="Q1583" s="37">
        <v>1</v>
      </c>
      <c r="R1583" s="37">
        <v>186</v>
      </c>
      <c r="S1583" s="37">
        <v>421</v>
      </c>
      <c r="T1583" s="37">
        <v>1</v>
      </c>
      <c r="U1583" s="37">
        <v>20</v>
      </c>
      <c r="V1583" s="37">
        <v>50</v>
      </c>
      <c r="W1583" s="37" t="s">
        <v>6603</v>
      </c>
      <c r="X1583" s="37" t="s">
        <v>1818</v>
      </c>
      <c r="Y1583" s="37"/>
    </row>
    <row r="1584" ht="42.75" spans="1:25">
      <c r="A1584" s="5">
        <v>1579</v>
      </c>
      <c r="B1584" s="37" t="s">
        <v>6599</v>
      </c>
      <c r="C1584" s="37" t="s">
        <v>92</v>
      </c>
      <c r="D1584" s="37" t="s">
        <v>6606</v>
      </c>
      <c r="E1584" s="37" t="s">
        <v>6551</v>
      </c>
      <c r="F1584" s="37" t="s">
        <v>6594</v>
      </c>
      <c r="G1584" s="37" t="s">
        <v>6607</v>
      </c>
      <c r="H1584" s="8" t="s">
        <v>38</v>
      </c>
      <c r="I1584" s="37" t="s">
        <v>6594</v>
      </c>
      <c r="J1584" s="8" t="s">
        <v>1051</v>
      </c>
      <c r="K1584" s="8" t="s">
        <v>1059</v>
      </c>
      <c r="L1584" s="37" t="s">
        <v>6597</v>
      </c>
      <c r="M1584" s="37" t="s">
        <v>6608</v>
      </c>
      <c r="N1584" s="37">
        <v>50</v>
      </c>
      <c r="O1584" s="37">
        <v>40</v>
      </c>
      <c r="P1584" s="37">
        <v>10</v>
      </c>
      <c r="Q1584" s="37">
        <v>1</v>
      </c>
      <c r="R1584" s="37"/>
      <c r="S1584" s="37">
        <v>750</v>
      </c>
      <c r="T1584" s="37">
        <v>1</v>
      </c>
      <c r="U1584" s="37">
        <v>25</v>
      </c>
      <c r="V1584" s="37">
        <v>65</v>
      </c>
      <c r="W1584" s="37" t="s">
        <v>6609</v>
      </c>
      <c r="X1584" s="37" t="s">
        <v>1818</v>
      </c>
      <c r="Y1584" s="37"/>
    </row>
    <row r="1585" ht="42.75" spans="1:25">
      <c r="A1585" s="5">
        <v>1580</v>
      </c>
      <c r="B1585" s="37" t="s">
        <v>44</v>
      </c>
      <c r="C1585" s="37" t="s">
        <v>45</v>
      </c>
      <c r="D1585" s="37" t="s">
        <v>46</v>
      </c>
      <c r="E1585" s="37" t="s">
        <v>6551</v>
      </c>
      <c r="F1585" s="37" t="s">
        <v>6610</v>
      </c>
      <c r="G1585" s="37" t="s">
        <v>6611</v>
      </c>
      <c r="H1585" s="8" t="s">
        <v>38</v>
      </c>
      <c r="I1585" s="37" t="s">
        <v>6612</v>
      </c>
      <c r="J1585" s="82">
        <v>44927</v>
      </c>
      <c r="K1585" s="82">
        <v>45261</v>
      </c>
      <c r="L1585" s="37" t="s">
        <v>6613</v>
      </c>
      <c r="M1585" s="37" t="s">
        <v>6614</v>
      </c>
      <c r="N1585" s="37">
        <v>50</v>
      </c>
      <c r="O1585" s="37">
        <v>30</v>
      </c>
      <c r="P1585" s="37">
        <v>20</v>
      </c>
      <c r="Q1585" s="37">
        <v>1</v>
      </c>
      <c r="R1585" s="37">
        <v>513</v>
      </c>
      <c r="S1585" s="37">
        <v>1763</v>
      </c>
      <c r="T1585" s="37">
        <v>1</v>
      </c>
      <c r="U1585" s="37">
        <v>22</v>
      </c>
      <c r="V1585" s="37">
        <v>62</v>
      </c>
      <c r="W1585" s="37" t="s">
        <v>6615</v>
      </c>
      <c r="X1585" s="37" t="s">
        <v>1818</v>
      </c>
      <c r="Y1585" s="37"/>
    </row>
    <row r="1586" ht="114" spans="1:25">
      <c r="A1586" s="5">
        <v>1581</v>
      </c>
      <c r="B1586" s="37" t="s">
        <v>32</v>
      </c>
      <c r="C1586" s="37" t="s">
        <v>33</v>
      </c>
      <c r="D1586" s="8" t="s">
        <v>34</v>
      </c>
      <c r="E1586" s="37" t="s">
        <v>6551</v>
      </c>
      <c r="F1586" s="37" t="s">
        <v>6610</v>
      </c>
      <c r="G1586" s="37" t="s">
        <v>6616</v>
      </c>
      <c r="H1586" s="8" t="s">
        <v>38</v>
      </c>
      <c r="I1586" s="37" t="s">
        <v>6612</v>
      </c>
      <c r="J1586" s="82">
        <v>44927</v>
      </c>
      <c r="K1586" s="82">
        <v>45261</v>
      </c>
      <c r="L1586" s="37" t="s">
        <v>6613</v>
      </c>
      <c r="M1586" s="37" t="s">
        <v>6617</v>
      </c>
      <c r="N1586" s="37">
        <v>258</v>
      </c>
      <c r="O1586" s="37">
        <v>100</v>
      </c>
      <c r="P1586" s="37">
        <v>158</v>
      </c>
      <c r="Q1586" s="37">
        <v>1</v>
      </c>
      <c r="R1586" s="37">
        <v>513</v>
      </c>
      <c r="S1586" s="37">
        <v>1763</v>
      </c>
      <c r="T1586" s="37">
        <v>1</v>
      </c>
      <c r="U1586" s="37">
        <v>22</v>
      </c>
      <c r="V1586" s="37">
        <v>62</v>
      </c>
      <c r="W1586" s="37" t="s">
        <v>6618</v>
      </c>
      <c r="X1586" s="37" t="s">
        <v>1818</v>
      </c>
      <c r="Y1586" s="37"/>
    </row>
    <row r="1587" ht="114" spans="1:25">
      <c r="A1587" s="5">
        <v>1582</v>
      </c>
      <c r="B1587" s="37" t="s">
        <v>32</v>
      </c>
      <c r="C1587" s="37" t="s">
        <v>92</v>
      </c>
      <c r="D1587" s="8" t="s">
        <v>93</v>
      </c>
      <c r="E1587" s="37" t="s">
        <v>6551</v>
      </c>
      <c r="F1587" s="37" t="s">
        <v>6610</v>
      </c>
      <c r="G1587" s="37" t="s">
        <v>6619</v>
      </c>
      <c r="H1587" s="8" t="s">
        <v>38</v>
      </c>
      <c r="I1587" s="37" t="s">
        <v>6612</v>
      </c>
      <c r="J1587" s="82">
        <v>44927</v>
      </c>
      <c r="K1587" s="82">
        <v>45261</v>
      </c>
      <c r="L1587" s="37" t="s">
        <v>6613</v>
      </c>
      <c r="M1587" s="42" t="s">
        <v>6620</v>
      </c>
      <c r="N1587" s="37">
        <v>25</v>
      </c>
      <c r="O1587" s="37">
        <v>25</v>
      </c>
      <c r="P1587" s="37">
        <v>0</v>
      </c>
      <c r="Q1587" s="37">
        <v>1</v>
      </c>
      <c r="R1587" s="37">
        <v>513</v>
      </c>
      <c r="S1587" s="37">
        <v>1763</v>
      </c>
      <c r="T1587" s="37">
        <v>1</v>
      </c>
      <c r="U1587" s="37">
        <v>22</v>
      </c>
      <c r="V1587" s="37">
        <v>62</v>
      </c>
      <c r="W1587" s="37" t="s">
        <v>6618</v>
      </c>
      <c r="X1587" s="37" t="s">
        <v>1818</v>
      </c>
      <c r="Y1587" s="37"/>
    </row>
    <row r="1588" ht="114" spans="1:25">
      <c r="A1588" s="5">
        <v>1583</v>
      </c>
      <c r="B1588" s="37" t="s">
        <v>32</v>
      </c>
      <c r="C1588" s="37" t="s">
        <v>164</v>
      </c>
      <c r="D1588" s="37" t="s">
        <v>164</v>
      </c>
      <c r="E1588" s="37" t="s">
        <v>6551</v>
      </c>
      <c r="F1588" s="37" t="s">
        <v>6610</v>
      </c>
      <c r="G1588" s="37" t="s">
        <v>6621</v>
      </c>
      <c r="H1588" s="8" t="s">
        <v>38</v>
      </c>
      <c r="I1588" s="37" t="s">
        <v>6622</v>
      </c>
      <c r="J1588" s="82">
        <v>44927</v>
      </c>
      <c r="K1588" s="82">
        <v>45261</v>
      </c>
      <c r="L1588" s="37" t="s">
        <v>6613</v>
      </c>
      <c r="M1588" s="42" t="s">
        <v>6623</v>
      </c>
      <c r="N1588" s="37">
        <v>10</v>
      </c>
      <c r="O1588" s="37">
        <v>10</v>
      </c>
      <c r="P1588" s="37">
        <v>0</v>
      </c>
      <c r="Q1588" s="37">
        <v>1</v>
      </c>
      <c r="R1588" s="37">
        <v>513</v>
      </c>
      <c r="S1588" s="37">
        <v>1763</v>
      </c>
      <c r="T1588" s="37">
        <v>1</v>
      </c>
      <c r="U1588" s="37">
        <v>22</v>
      </c>
      <c r="V1588" s="37">
        <v>62</v>
      </c>
      <c r="W1588" s="37" t="s">
        <v>6618</v>
      </c>
      <c r="X1588" s="37" t="s">
        <v>1818</v>
      </c>
      <c r="Y1588" s="37"/>
    </row>
    <row r="1589" ht="42.75" spans="1:25">
      <c r="A1589" s="5">
        <v>1584</v>
      </c>
      <c r="B1589" s="37" t="s">
        <v>381</v>
      </c>
      <c r="C1589" s="37" t="s">
        <v>6624</v>
      </c>
      <c r="D1589" s="37" t="s">
        <v>6624</v>
      </c>
      <c r="E1589" s="37" t="s">
        <v>6551</v>
      </c>
      <c r="F1589" s="37" t="s">
        <v>6625</v>
      </c>
      <c r="G1589" s="37" t="s">
        <v>6626</v>
      </c>
      <c r="H1589" s="8" t="s">
        <v>38</v>
      </c>
      <c r="I1589" s="37" t="s">
        <v>6627</v>
      </c>
      <c r="J1589" s="82">
        <v>45200</v>
      </c>
      <c r="K1589" s="82">
        <v>45200</v>
      </c>
      <c r="L1589" s="37" t="s">
        <v>6628</v>
      </c>
      <c r="M1589" s="37" t="s">
        <v>2881</v>
      </c>
      <c r="N1589" s="37">
        <v>80</v>
      </c>
      <c r="O1589" s="37">
        <v>70</v>
      </c>
      <c r="P1589" s="37">
        <v>10</v>
      </c>
      <c r="Q1589" s="37">
        <v>1</v>
      </c>
      <c r="R1589" s="37">
        <v>526</v>
      </c>
      <c r="S1589" s="37">
        <v>1743</v>
      </c>
      <c r="T1589" s="37"/>
      <c r="U1589" s="37">
        <v>29</v>
      </c>
      <c r="V1589" s="37">
        <v>81</v>
      </c>
      <c r="W1589" s="37" t="s">
        <v>6629</v>
      </c>
      <c r="X1589" s="37" t="s">
        <v>1818</v>
      </c>
      <c r="Y1589" s="37"/>
    </row>
    <row r="1590" ht="42.75" spans="1:25">
      <c r="A1590" s="5">
        <v>1585</v>
      </c>
      <c r="B1590" s="37" t="s">
        <v>44</v>
      </c>
      <c r="C1590" s="37" t="s">
        <v>6630</v>
      </c>
      <c r="D1590" s="37" t="s">
        <v>6630</v>
      </c>
      <c r="E1590" s="37" t="s">
        <v>6551</v>
      </c>
      <c r="F1590" s="37" t="s">
        <v>6625</v>
      </c>
      <c r="G1590" s="37" t="s">
        <v>6631</v>
      </c>
      <c r="H1590" s="8" t="s">
        <v>38</v>
      </c>
      <c r="I1590" s="37" t="s">
        <v>6628</v>
      </c>
      <c r="J1590" s="82">
        <v>44958</v>
      </c>
      <c r="K1590" s="82">
        <v>45261</v>
      </c>
      <c r="L1590" s="37" t="s">
        <v>6628</v>
      </c>
      <c r="M1590" s="37" t="s">
        <v>6632</v>
      </c>
      <c r="N1590" s="37">
        <v>50</v>
      </c>
      <c r="O1590" s="37">
        <v>45</v>
      </c>
      <c r="P1590" s="37">
        <v>5</v>
      </c>
      <c r="Q1590" s="37">
        <v>1</v>
      </c>
      <c r="R1590" s="37">
        <v>526</v>
      </c>
      <c r="S1590" s="37">
        <v>1743</v>
      </c>
      <c r="T1590" s="37"/>
      <c r="U1590" s="37">
        <v>29</v>
      </c>
      <c r="V1590" s="37">
        <v>81</v>
      </c>
      <c r="W1590" s="37" t="s">
        <v>6633</v>
      </c>
      <c r="X1590" s="37" t="s">
        <v>1818</v>
      </c>
      <c r="Y1590" s="37"/>
    </row>
    <row r="1591" ht="142.5" spans="1:25">
      <c r="A1591" s="5">
        <v>1586</v>
      </c>
      <c r="B1591" s="37" t="s">
        <v>32</v>
      </c>
      <c r="C1591" s="37" t="s">
        <v>33</v>
      </c>
      <c r="D1591" s="37" t="s">
        <v>34</v>
      </c>
      <c r="E1591" s="37" t="s">
        <v>6551</v>
      </c>
      <c r="F1591" s="37" t="s">
        <v>6634</v>
      </c>
      <c r="G1591" s="37" t="s">
        <v>6635</v>
      </c>
      <c r="H1591" s="37" t="s">
        <v>38</v>
      </c>
      <c r="I1591" s="37" t="s">
        <v>6636</v>
      </c>
      <c r="J1591" s="8" t="s">
        <v>1051</v>
      </c>
      <c r="K1591" s="8" t="s">
        <v>1059</v>
      </c>
      <c r="L1591" s="37" t="s">
        <v>6637</v>
      </c>
      <c r="M1591" s="37" t="s">
        <v>6638</v>
      </c>
      <c r="N1591" s="37">
        <v>224</v>
      </c>
      <c r="O1591" s="37">
        <v>100</v>
      </c>
      <c r="P1591" s="37">
        <v>124</v>
      </c>
      <c r="Q1591" s="37">
        <v>1</v>
      </c>
      <c r="R1591" s="37">
        <v>149</v>
      </c>
      <c r="S1591" s="37">
        <v>598</v>
      </c>
      <c r="T1591" s="37">
        <v>1</v>
      </c>
      <c r="U1591" s="37">
        <v>36</v>
      </c>
      <c r="V1591" s="37">
        <v>98</v>
      </c>
      <c r="W1591" s="37" t="s">
        <v>6570</v>
      </c>
      <c r="X1591" s="37" t="s">
        <v>1818</v>
      </c>
      <c r="Y1591" s="37"/>
    </row>
    <row r="1592" ht="270.75" spans="1:25">
      <c r="A1592" s="5">
        <v>1587</v>
      </c>
      <c r="B1592" s="37" t="s">
        <v>534</v>
      </c>
      <c r="C1592" s="37" t="s">
        <v>535</v>
      </c>
      <c r="D1592" s="37" t="s">
        <v>304</v>
      </c>
      <c r="E1592" s="37" t="s">
        <v>6551</v>
      </c>
      <c r="F1592" s="37" t="s">
        <v>6634</v>
      </c>
      <c r="G1592" s="37" t="s">
        <v>6639</v>
      </c>
      <c r="H1592" s="37" t="s">
        <v>38</v>
      </c>
      <c r="I1592" s="37" t="s">
        <v>6640</v>
      </c>
      <c r="J1592" s="8" t="s">
        <v>1051</v>
      </c>
      <c r="K1592" s="8" t="s">
        <v>1059</v>
      </c>
      <c r="L1592" s="37" t="s">
        <v>6637</v>
      </c>
      <c r="M1592" s="37" t="s">
        <v>6641</v>
      </c>
      <c r="N1592" s="11">
        <v>100</v>
      </c>
      <c r="O1592" s="11">
        <v>50</v>
      </c>
      <c r="P1592" s="11">
        <v>50</v>
      </c>
      <c r="Q1592" s="37">
        <v>1</v>
      </c>
      <c r="R1592" s="37">
        <v>386</v>
      </c>
      <c r="S1592" s="37">
        <v>1552</v>
      </c>
      <c r="T1592" s="37">
        <v>1</v>
      </c>
      <c r="U1592" s="37">
        <v>56</v>
      </c>
      <c r="V1592" s="37">
        <v>125</v>
      </c>
      <c r="W1592" s="37" t="s">
        <v>6574</v>
      </c>
      <c r="X1592" s="37" t="s">
        <v>1818</v>
      </c>
      <c r="Y1592" s="37"/>
    </row>
    <row r="1593" ht="57" spans="1:25">
      <c r="A1593" s="5">
        <v>1588</v>
      </c>
      <c r="B1593" s="37" t="s">
        <v>534</v>
      </c>
      <c r="C1593" s="37" t="s">
        <v>45</v>
      </c>
      <c r="D1593" s="37" t="s">
        <v>1057</v>
      </c>
      <c r="E1593" s="37" t="s">
        <v>6551</v>
      </c>
      <c r="F1593" s="37" t="s">
        <v>6634</v>
      </c>
      <c r="G1593" s="37" t="s">
        <v>6642</v>
      </c>
      <c r="H1593" s="37" t="s">
        <v>38</v>
      </c>
      <c r="I1593" s="37" t="s">
        <v>6643</v>
      </c>
      <c r="J1593" s="8" t="s">
        <v>1051</v>
      </c>
      <c r="K1593" s="8" t="s">
        <v>1059</v>
      </c>
      <c r="L1593" s="37" t="s">
        <v>6637</v>
      </c>
      <c r="M1593" s="37" t="s">
        <v>6644</v>
      </c>
      <c r="N1593" s="37">
        <v>80</v>
      </c>
      <c r="O1593" s="37">
        <v>40</v>
      </c>
      <c r="P1593" s="37">
        <v>40</v>
      </c>
      <c r="Q1593" s="37">
        <v>1</v>
      </c>
      <c r="R1593" s="37">
        <v>569</v>
      </c>
      <c r="S1593" s="37">
        <v>2352</v>
      </c>
      <c r="T1593" s="37">
        <v>1</v>
      </c>
      <c r="U1593" s="37"/>
      <c r="V1593" s="37"/>
      <c r="W1593" s="37" t="s">
        <v>6645</v>
      </c>
      <c r="X1593" s="37" t="s">
        <v>1818</v>
      </c>
      <c r="Y1593" s="37"/>
    </row>
    <row r="1594" ht="42.75" spans="1:25">
      <c r="A1594" s="5">
        <v>1589</v>
      </c>
      <c r="B1594" s="37" t="s">
        <v>66</v>
      </c>
      <c r="C1594" s="37" t="s">
        <v>67</v>
      </c>
      <c r="D1594" s="37" t="s">
        <v>67</v>
      </c>
      <c r="E1594" s="37" t="s">
        <v>6551</v>
      </c>
      <c r="F1594" s="37" t="s">
        <v>6634</v>
      </c>
      <c r="G1594" s="37" t="s">
        <v>6646</v>
      </c>
      <c r="H1594" s="37" t="s">
        <v>38</v>
      </c>
      <c r="I1594" s="37" t="s">
        <v>6647</v>
      </c>
      <c r="J1594" s="8" t="s">
        <v>1051</v>
      </c>
      <c r="K1594" s="8" t="s">
        <v>1059</v>
      </c>
      <c r="L1594" s="37" t="s">
        <v>6637</v>
      </c>
      <c r="M1594" s="37" t="s">
        <v>6648</v>
      </c>
      <c r="N1594" s="37">
        <v>10</v>
      </c>
      <c r="O1594" s="37">
        <v>10</v>
      </c>
      <c r="P1594" s="37">
        <v>0</v>
      </c>
      <c r="Q1594" s="37">
        <v>1</v>
      </c>
      <c r="R1594" s="37">
        <v>432</v>
      </c>
      <c r="S1594" s="37">
        <v>1728</v>
      </c>
      <c r="T1594" s="37">
        <v>1</v>
      </c>
      <c r="U1594" s="37">
        <v>28</v>
      </c>
      <c r="V1594" s="37">
        <v>48</v>
      </c>
      <c r="W1594" s="37" t="s">
        <v>6649</v>
      </c>
      <c r="X1594" s="37" t="s">
        <v>1818</v>
      </c>
      <c r="Y1594" s="37"/>
    </row>
    <row r="1595" ht="57" spans="1:25">
      <c r="A1595" s="5">
        <v>1590</v>
      </c>
      <c r="B1595" s="37" t="s">
        <v>32</v>
      </c>
      <c r="C1595" s="37" t="s">
        <v>33</v>
      </c>
      <c r="D1595" s="37" t="s">
        <v>6650</v>
      </c>
      <c r="E1595" s="37" t="s">
        <v>6551</v>
      </c>
      <c r="F1595" s="37" t="s">
        <v>6634</v>
      </c>
      <c r="G1595" s="37" t="s">
        <v>6651</v>
      </c>
      <c r="H1595" s="37" t="s">
        <v>38</v>
      </c>
      <c r="I1595" s="37" t="s">
        <v>6652</v>
      </c>
      <c r="J1595" s="8" t="s">
        <v>1051</v>
      </c>
      <c r="K1595" s="8" t="s">
        <v>1059</v>
      </c>
      <c r="L1595" s="37" t="s">
        <v>6637</v>
      </c>
      <c r="M1595" s="37" t="s">
        <v>6653</v>
      </c>
      <c r="N1595" s="37">
        <v>30</v>
      </c>
      <c r="O1595" s="37">
        <v>20</v>
      </c>
      <c r="P1595" s="37">
        <v>10</v>
      </c>
      <c r="Q1595" s="37">
        <v>1</v>
      </c>
      <c r="R1595" s="37">
        <v>903</v>
      </c>
      <c r="S1595" s="37">
        <v>3386</v>
      </c>
      <c r="T1595" s="37">
        <v>1</v>
      </c>
      <c r="U1595" s="37">
        <v>60</v>
      </c>
      <c r="V1595" s="37">
        <v>174</v>
      </c>
      <c r="W1595" s="37" t="s">
        <v>6654</v>
      </c>
      <c r="X1595" s="37" t="s">
        <v>1818</v>
      </c>
      <c r="Y1595" s="37"/>
    </row>
    <row r="1596" ht="57" spans="1:25">
      <c r="A1596" s="5">
        <v>1591</v>
      </c>
      <c r="B1596" s="37" t="s">
        <v>32</v>
      </c>
      <c r="C1596" s="37" t="s">
        <v>2265</v>
      </c>
      <c r="D1596" s="37" t="s">
        <v>4618</v>
      </c>
      <c r="E1596" s="37" t="s">
        <v>6551</v>
      </c>
      <c r="F1596" s="37" t="s">
        <v>6634</v>
      </c>
      <c r="G1596" s="37" t="s">
        <v>6655</v>
      </c>
      <c r="H1596" s="37" t="s">
        <v>38</v>
      </c>
      <c r="I1596" s="37" t="s">
        <v>6589</v>
      </c>
      <c r="J1596" s="8" t="s">
        <v>1051</v>
      </c>
      <c r="K1596" s="8" t="s">
        <v>1059</v>
      </c>
      <c r="L1596" s="37" t="s">
        <v>6637</v>
      </c>
      <c r="M1596" s="37" t="s">
        <v>6656</v>
      </c>
      <c r="N1596" s="37">
        <v>10</v>
      </c>
      <c r="O1596" s="37">
        <v>10</v>
      </c>
      <c r="P1596" s="37">
        <v>0</v>
      </c>
      <c r="Q1596" s="37">
        <v>1</v>
      </c>
      <c r="R1596" s="37">
        <v>582</v>
      </c>
      <c r="S1596" s="37">
        <v>2386</v>
      </c>
      <c r="T1596" s="37">
        <v>1</v>
      </c>
      <c r="U1596" s="37">
        <v>38</v>
      </c>
      <c r="V1596" s="37">
        <v>93</v>
      </c>
      <c r="W1596" s="37" t="s">
        <v>6657</v>
      </c>
      <c r="X1596" s="37" t="s">
        <v>1818</v>
      </c>
      <c r="Y1596" s="37"/>
    </row>
    <row r="1597" ht="71.25" spans="1:25">
      <c r="A1597" s="5">
        <v>1592</v>
      </c>
      <c r="B1597" s="37" t="s">
        <v>32</v>
      </c>
      <c r="C1597" s="37" t="s">
        <v>4647</v>
      </c>
      <c r="D1597" s="37" t="s">
        <v>6658</v>
      </c>
      <c r="E1597" s="37" t="s">
        <v>6551</v>
      </c>
      <c r="F1597" s="37" t="s">
        <v>6634</v>
      </c>
      <c r="G1597" s="37" t="s">
        <v>6659</v>
      </c>
      <c r="H1597" s="37" t="s">
        <v>38</v>
      </c>
      <c r="I1597" s="37" t="s">
        <v>1895</v>
      </c>
      <c r="J1597" s="8" t="s">
        <v>1051</v>
      </c>
      <c r="K1597" s="8" t="s">
        <v>1059</v>
      </c>
      <c r="L1597" s="37" t="s">
        <v>6637</v>
      </c>
      <c r="M1597" s="37" t="s">
        <v>6660</v>
      </c>
      <c r="N1597" s="37">
        <v>70</v>
      </c>
      <c r="O1597" s="37">
        <v>30</v>
      </c>
      <c r="P1597" s="37">
        <v>40</v>
      </c>
      <c r="Q1597" s="37">
        <v>1</v>
      </c>
      <c r="R1597" s="37">
        <v>903</v>
      </c>
      <c r="S1597" s="37">
        <v>3386</v>
      </c>
      <c r="T1597" s="37">
        <v>1</v>
      </c>
      <c r="U1597" s="37">
        <v>60</v>
      </c>
      <c r="V1597" s="37">
        <v>174</v>
      </c>
      <c r="W1597" s="37" t="s">
        <v>6661</v>
      </c>
      <c r="X1597" s="37" t="s">
        <v>1818</v>
      </c>
      <c r="Y1597" s="37"/>
    </row>
    <row r="1598" ht="71.25" spans="1:25">
      <c r="A1598" s="5">
        <v>1593</v>
      </c>
      <c r="B1598" s="37" t="s">
        <v>32</v>
      </c>
      <c r="C1598" s="37" t="s">
        <v>4647</v>
      </c>
      <c r="D1598" s="37" t="s">
        <v>6662</v>
      </c>
      <c r="E1598" s="37" t="s">
        <v>6551</v>
      </c>
      <c r="F1598" s="37" t="s">
        <v>6634</v>
      </c>
      <c r="G1598" s="37" t="s">
        <v>6663</v>
      </c>
      <c r="H1598" s="37" t="s">
        <v>38</v>
      </c>
      <c r="I1598" s="37" t="s">
        <v>6664</v>
      </c>
      <c r="J1598" s="8" t="s">
        <v>1051</v>
      </c>
      <c r="K1598" s="8" t="s">
        <v>1059</v>
      </c>
      <c r="L1598" s="37" t="s">
        <v>6637</v>
      </c>
      <c r="M1598" s="42" t="s">
        <v>6665</v>
      </c>
      <c r="N1598" s="37">
        <v>20</v>
      </c>
      <c r="O1598" s="37">
        <v>10</v>
      </c>
      <c r="P1598" s="37">
        <v>10</v>
      </c>
      <c r="Q1598" s="37">
        <v>1</v>
      </c>
      <c r="R1598" s="37">
        <v>903</v>
      </c>
      <c r="S1598" s="37">
        <v>3386</v>
      </c>
      <c r="T1598" s="37">
        <v>1</v>
      </c>
      <c r="U1598" s="37">
        <v>60</v>
      </c>
      <c r="V1598" s="37">
        <v>174</v>
      </c>
      <c r="W1598" s="37" t="s">
        <v>6666</v>
      </c>
      <c r="X1598" s="37" t="s">
        <v>1818</v>
      </c>
      <c r="Y1598" s="37"/>
    </row>
    <row r="1599" ht="71.25" spans="1:25">
      <c r="A1599" s="5">
        <v>1594</v>
      </c>
      <c r="B1599" s="37" t="s">
        <v>6667</v>
      </c>
      <c r="C1599" s="37" t="s">
        <v>515</v>
      </c>
      <c r="D1599" s="37" t="s">
        <v>6668</v>
      </c>
      <c r="E1599" s="37" t="s">
        <v>6551</v>
      </c>
      <c r="F1599" s="37" t="s">
        <v>6634</v>
      </c>
      <c r="G1599" s="37" t="s">
        <v>6669</v>
      </c>
      <c r="H1599" s="37" t="s">
        <v>38</v>
      </c>
      <c r="I1599" s="37" t="s">
        <v>2118</v>
      </c>
      <c r="J1599" s="8" t="s">
        <v>1051</v>
      </c>
      <c r="K1599" s="8" t="s">
        <v>1059</v>
      </c>
      <c r="L1599" s="37" t="s">
        <v>6637</v>
      </c>
      <c r="M1599" s="37" t="s">
        <v>6670</v>
      </c>
      <c r="N1599" s="37">
        <v>90</v>
      </c>
      <c r="O1599" s="37">
        <v>45</v>
      </c>
      <c r="P1599" s="37">
        <v>45</v>
      </c>
      <c r="Q1599" s="37">
        <v>1</v>
      </c>
      <c r="R1599" s="37">
        <v>32</v>
      </c>
      <c r="S1599" s="37">
        <v>128</v>
      </c>
      <c r="T1599" s="37">
        <v>1</v>
      </c>
      <c r="U1599" s="37">
        <v>38</v>
      </c>
      <c r="V1599" s="37">
        <v>93</v>
      </c>
      <c r="W1599" s="37" t="s">
        <v>6671</v>
      </c>
      <c r="X1599" s="37" t="s">
        <v>1818</v>
      </c>
      <c r="Y1599" s="37"/>
    </row>
    <row r="1600" ht="42.75" spans="1:25">
      <c r="A1600" s="5">
        <v>1595</v>
      </c>
      <c r="B1600" s="9" t="s">
        <v>44</v>
      </c>
      <c r="C1600" s="9" t="s">
        <v>45</v>
      </c>
      <c r="D1600" s="9" t="s">
        <v>6578</v>
      </c>
      <c r="E1600" s="37" t="s">
        <v>6551</v>
      </c>
      <c r="F1600" s="37" t="s">
        <v>6672</v>
      </c>
      <c r="G1600" s="37" t="s">
        <v>6673</v>
      </c>
      <c r="H1600" s="19" t="s">
        <v>38</v>
      </c>
      <c r="I1600" s="37" t="s">
        <v>6672</v>
      </c>
      <c r="J1600" s="8">
        <v>2023.3</v>
      </c>
      <c r="K1600" s="71">
        <v>2023.9</v>
      </c>
      <c r="L1600" s="37" t="s">
        <v>6674</v>
      </c>
      <c r="M1600" s="37" t="s">
        <v>6675</v>
      </c>
      <c r="N1600" s="37">
        <v>51.9</v>
      </c>
      <c r="O1600" s="37">
        <v>5</v>
      </c>
      <c r="P1600" s="37">
        <v>46.9</v>
      </c>
      <c r="Q1600" s="37">
        <v>1</v>
      </c>
      <c r="R1600" s="37">
        <v>460</v>
      </c>
      <c r="S1600" s="37">
        <v>2706</v>
      </c>
      <c r="T1600" s="37">
        <v>1</v>
      </c>
      <c r="U1600" s="37">
        <v>51</v>
      </c>
      <c r="V1600" s="37">
        <v>176</v>
      </c>
      <c r="W1600" s="37" t="s">
        <v>6676</v>
      </c>
      <c r="X1600" s="37" t="s">
        <v>1818</v>
      </c>
      <c r="Y1600" s="37"/>
    </row>
    <row r="1601" ht="57" spans="1:25">
      <c r="A1601" s="5">
        <v>1596</v>
      </c>
      <c r="B1601" s="37" t="s">
        <v>1630</v>
      </c>
      <c r="C1601" s="37" t="s">
        <v>33</v>
      </c>
      <c r="D1601" s="37" t="s">
        <v>6677</v>
      </c>
      <c r="E1601" s="37" t="s">
        <v>6551</v>
      </c>
      <c r="F1601" s="37" t="s">
        <v>6672</v>
      </c>
      <c r="G1601" s="37" t="s">
        <v>6678</v>
      </c>
      <c r="H1601" s="8" t="s">
        <v>38</v>
      </c>
      <c r="I1601" s="37" t="s">
        <v>6672</v>
      </c>
      <c r="J1601" s="83">
        <v>2023.1</v>
      </c>
      <c r="K1601" s="37">
        <v>2023.12</v>
      </c>
      <c r="L1601" s="37" t="s">
        <v>6674</v>
      </c>
      <c r="M1601" s="42" t="s">
        <v>6679</v>
      </c>
      <c r="N1601" s="37">
        <v>40</v>
      </c>
      <c r="O1601" s="37">
        <v>25</v>
      </c>
      <c r="P1601" s="37">
        <v>15</v>
      </c>
      <c r="Q1601" s="37">
        <v>1</v>
      </c>
      <c r="R1601" s="37">
        <v>460</v>
      </c>
      <c r="S1601" s="37">
        <v>2706</v>
      </c>
      <c r="T1601" s="37">
        <v>1</v>
      </c>
      <c r="U1601" s="37">
        <v>51</v>
      </c>
      <c r="V1601" s="37">
        <v>176</v>
      </c>
      <c r="W1601" s="37" t="s">
        <v>6680</v>
      </c>
      <c r="X1601" s="37" t="s">
        <v>1818</v>
      </c>
      <c r="Y1601" s="37"/>
    </row>
    <row r="1602" ht="57" spans="1:25">
      <c r="A1602" s="5">
        <v>1597</v>
      </c>
      <c r="B1602" s="37" t="s">
        <v>32</v>
      </c>
      <c r="C1602" s="37" t="s">
        <v>33</v>
      </c>
      <c r="D1602" s="37" t="s">
        <v>6681</v>
      </c>
      <c r="E1602" s="37" t="s">
        <v>6551</v>
      </c>
      <c r="F1602" s="37" t="s">
        <v>6682</v>
      </c>
      <c r="G1602" s="37" t="s">
        <v>6683</v>
      </c>
      <c r="H1602" s="8" t="s">
        <v>38</v>
      </c>
      <c r="I1602" s="37" t="s">
        <v>6684</v>
      </c>
      <c r="J1602" s="82">
        <v>45184</v>
      </c>
      <c r="K1602" s="82">
        <v>45245</v>
      </c>
      <c r="L1602" s="37" t="s">
        <v>6682</v>
      </c>
      <c r="M1602" s="37" t="s">
        <v>6685</v>
      </c>
      <c r="N1602" s="37">
        <v>35</v>
      </c>
      <c r="O1602" s="37">
        <v>30</v>
      </c>
      <c r="P1602" s="37">
        <v>5</v>
      </c>
      <c r="Q1602" s="37">
        <v>1</v>
      </c>
      <c r="R1602" s="37">
        <v>120</v>
      </c>
      <c r="S1602" s="37">
        <v>375</v>
      </c>
      <c r="T1602" s="37"/>
      <c r="U1602" s="37"/>
      <c r="V1602" s="37"/>
      <c r="W1602" s="37" t="s">
        <v>6686</v>
      </c>
      <c r="X1602" s="37" t="s">
        <v>1818</v>
      </c>
      <c r="Y1602" s="37"/>
    </row>
    <row r="1603" ht="57" spans="1:25">
      <c r="A1603" s="5">
        <v>1598</v>
      </c>
      <c r="B1603" s="42" t="s">
        <v>44</v>
      </c>
      <c r="C1603" s="37" t="s">
        <v>6578</v>
      </c>
      <c r="D1603" s="37" t="s">
        <v>6687</v>
      </c>
      <c r="E1603" s="37" t="s">
        <v>6551</v>
      </c>
      <c r="F1603" s="37" t="s">
        <v>6688</v>
      </c>
      <c r="G1603" s="37" t="s">
        <v>6689</v>
      </c>
      <c r="H1603" s="37" t="s">
        <v>616</v>
      </c>
      <c r="I1603" s="37" t="s">
        <v>6688</v>
      </c>
      <c r="J1603" s="8">
        <v>2023.3</v>
      </c>
      <c r="K1603" s="82">
        <v>45200</v>
      </c>
      <c r="L1603" s="37" t="s">
        <v>6688</v>
      </c>
      <c r="M1603" s="37" t="s">
        <v>6690</v>
      </c>
      <c r="N1603" s="11">
        <v>100</v>
      </c>
      <c r="O1603" s="11">
        <v>50</v>
      </c>
      <c r="P1603" s="11">
        <v>50</v>
      </c>
      <c r="Q1603" s="37">
        <v>1</v>
      </c>
      <c r="R1603" s="37">
        <v>436</v>
      </c>
      <c r="S1603" s="37">
        <v>1985</v>
      </c>
      <c r="T1603" s="37"/>
      <c r="U1603" s="37">
        <v>38</v>
      </c>
      <c r="V1603" s="37">
        <v>116</v>
      </c>
      <c r="W1603" s="37" t="s">
        <v>6691</v>
      </c>
      <c r="X1603" s="37" t="s">
        <v>1818</v>
      </c>
      <c r="Y1603" s="37"/>
    </row>
    <row r="1604" ht="71.25" spans="1:25">
      <c r="A1604" s="5">
        <v>1599</v>
      </c>
      <c r="B1604" s="42" t="s">
        <v>1630</v>
      </c>
      <c r="C1604" s="37" t="s">
        <v>381</v>
      </c>
      <c r="D1604" s="37" t="s">
        <v>6584</v>
      </c>
      <c r="E1604" s="37" t="s">
        <v>6551</v>
      </c>
      <c r="F1604" s="37" t="s">
        <v>6688</v>
      </c>
      <c r="G1604" s="37" t="s">
        <v>6692</v>
      </c>
      <c r="H1604" s="37" t="s">
        <v>38</v>
      </c>
      <c r="I1604" s="37" t="s">
        <v>6688</v>
      </c>
      <c r="J1604" s="8">
        <v>2023.3</v>
      </c>
      <c r="K1604" s="82">
        <v>45200</v>
      </c>
      <c r="L1604" s="37" t="s">
        <v>6688</v>
      </c>
      <c r="M1604" s="37" t="s">
        <v>6693</v>
      </c>
      <c r="N1604" s="11">
        <v>100</v>
      </c>
      <c r="O1604" s="11">
        <v>50</v>
      </c>
      <c r="P1604" s="11">
        <v>50</v>
      </c>
      <c r="Q1604" s="37">
        <v>1</v>
      </c>
      <c r="R1604" s="37">
        <v>436</v>
      </c>
      <c r="S1604" s="37">
        <v>1985</v>
      </c>
      <c r="T1604" s="37"/>
      <c r="U1604" s="37">
        <v>38</v>
      </c>
      <c r="V1604" s="37">
        <v>116</v>
      </c>
      <c r="W1604" s="37" t="s">
        <v>6694</v>
      </c>
      <c r="X1604" s="37" t="s">
        <v>1818</v>
      </c>
      <c r="Y1604" s="37"/>
    </row>
    <row r="1605" ht="57" spans="1:25">
      <c r="A1605" s="5">
        <v>1600</v>
      </c>
      <c r="B1605" s="42" t="s">
        <v>1630</v>
      </c>
      <c r="C1605" s="37" t="s">
        <v>6588</v>
      </c>
      <c r="D1605" s="37" t="s">
        <v>6695</v>
      </c>
      <c r="E1605" s="37" t="s">
        <v>6551</v>
      </c>
      <c r="F1605" s="37" t="s">
        <v>6688</v>
      </c>
      <c r="G1605" s="37" t="s">
        <v>6696</v>
      </c>
      <c r="H1605" s="37" t="s">
        <v>38</v>
      </c>
      <c r="I1605" s="37" t="s">
        <v>6688</v>
      </c>
      <c r="J1605" s="8">
        <v>2023.3</v>
      </c>
      <c r="K1605" s="82">
        <v>45200</v>
      </c>
      <c r="L1605" s="37" t="s">
        <v>6688</v>
      </c>
      <c r="M1605" s="42" t="s">
        <v>6697</v>
      </c>
      <c r="N1605" s="37">
        <v>200</v>
      </c>
      <c r="O1605" s="37">
        <v>100</v>
      </c>
      <c r="P1605" s="37">
        <v>100</v>
      </c>
      <c r="Q1605" s="37">
        <v>1</v>
      </c>
      <c r="R1605" s="37">
        <v>436</v>
      </c>
      <c r="S1605" s="37">
        <v>1985</v>
      </c>
      <c r="T1605" s="37"/>
      <c r="U1605" s="37">
        <v>38</v>
      </c>
      <c r="V1605" s="37">
        <v>116</v>
      </c>
      <c r="W1605" s="37" t="s">
        <v>6698</v>
      </c>
      <c r="X1605" s="37" t="s">
        <v>1818</v>
      </c>
      <c r="Y1605" s="37"/>
    </row>
    <row r="1606" ht="71.25" spans="1:25">
      <c r="A1606" s="5">
        <v>1601</v>
      </c>
      <c r="B1606" s="42" t="s">
        <v>1435</v>
      </c>
      <c r="C1606" s="37" t="s">
        <v>6699</v>
      </c>
      <c r="D1606" s="8" t="s">
        <v>6700</v>
      </c>
      <c r="E1606" s="37" t="s">
        <v>6551</v>
      </c>
      <c r="F1606" s="37" t="s">
        <v>6688</v>
      </c>
      <c r="G1606" s="37" t="s">
        <v>6701</v>
      </c>
      <c r="H1606" s="19" t="s">
        <v>38</v>
      </c>
      <c r="I1606" s="37" t="s">
        <v>6688</v>
      </c>
      <c r="J1606" s="82">
        <v>44958</v>
      </c>
      <c r="K1606" s="82">
        <v>45200</v>
      </c>
      <c r="L1606" s="37" t="s">
        <v>6688</v>
      </c>
      <c r="M1606" s="42" t="s">
        <v>6702</v>
      </c>
      <c r="N1606" s="37">
        <v>70</v>
      </c>
      <c r="O1606" s="37">
        <v>50</v>
      </c>
      <c r="P1606" s="37">
        <v>20</v>
      </c>
      <c r="Q1606" s="37">
        <v>1</v>
      </c>
      <c r="R1606" s="37">
        <v>436</v>
      </c>
      <c r="S1606" s="37">
        <v>1985</v>
      </c>
      <c r="T1606" s="37"/>
      <c r="U1606" s="37">
        <v>38</v>
      </c>
      <c r="V1606" s="37">
        <v>116</v>
      </c>
      <c r="W1606" s="37" t="s">
        <v>6703</v>
      </c>
      <c r="X1606" s="37" t="s">
        <v>1818</v>
      </c>
      <c r="Y1606" s="37"/>
    </row>
    <row r="1607" ht="57" spans="1:25">
      <c r="A1607" s="5">
        <v>1602</v>
      </c>
      <c r="B1607" s="42" t="s">
        <v>32</v>
      </c>
      <c r="C1607" s="37" t="s">
        <v>92</v>
      </c>
      <c r="D1607" s="37" t="s">
        <v>4027</v>
      </c>
      <c r="E1607" s="37" t="s">
        <v>6704</v>
      </c>
      <c r="F1607" s="37" t="s">
        <v>6705</v>
      </c>
      <c r="G1607" s="37" t="s">
        <v>6706</v>
      </c>
      <c r="H1607" s="37" t="s">
        <v>38</v>
      </c>
      <c r="I1607" s="37" t="s">
        <v>6707</v>
      </c>
      <c r="J1607" s="82">
        <v>44958</v>
      </c>
      <c r="K1607" s="82">
        <v>45200</v>
      </c>
      <c r="L1607" s="37" t="s">
        <v>6705</v>
      </c>
      <c r="M1607" s="37" t="s">
        <v>6708</v>
      </c>
      <c r="N1607" s="37">
        <v>12</v>
      </c>
      <c r="O1607" s="37">
        <v>12</v>
      </c>
      <c r="P1607" s="37"/>
      <c r="Q1607" s="37">
        <v>2</v>
      </c>
      <c r="R1607" s="37">
        <v>300</v>
      </c>
      <c r="S1607" s="37">
        <v>1000</v>
      </c>
      <c r="T1607" s="37"/>
      <c r="U1607" s="37"/>
      <c r="V1607" s="37"/>
      <c r="W1607" s="37" t="s">
        <v>6709</v>
      </c>
      <c r="X1607" s="37" t="s">
        <v>1818</v>
      </c>
      <c r="Y1607" s="37"/>
    </row>
    <row r="1608" ht="57" spans="1:25">
      <c r="A1608" s="5">
        <v>1603</v>
      </c>
      <c r="B1608" s="42" t="s">
        <v>32</v>
      </c>
      <c r="C1608" s="37" t="s">
        <v>92</v>
      </c>
      <c r="D1608" s="37" t="s">
        <v>4027</v>
      </c>
      <c r="E1608" s="37" t="s">
        <v>6704</v>
      </c>
      <c r="F1608" s="37" t="s">
        <v>6705</v>
      </c>
      <c r="G1608" s="37" t="s">
        <v>6710</v>
      </c>
      <c r="H1608" s="37" t="s">
        <v>38</v>
      </c>
      <c r="I1608" s="37" t="s">
        <v>6711</v>
      </c>
      <c r="J1608" s="82">
        <v>44958</v>
      </c>
      <c r="K1608" s="82">
        <v>45200</v>
      </c>
      <c r="L1608" s="37" t="s">
        <v>6705</v>
      </c>
      <c r="M1608" s="37" t="s">
        <v>6712</v>
      </c>
      <c r="N1608" s="37">
        <v>18</v>
      </c>
      <c r="O1608" s="37">
        <v>18</v>
      </c>
      <c r="P1608" s="37"/>
      <c r="Q1608" s="37">
        <v>1</v>
      </c>
      <c r="R1608" s="37">
        <v>50</v>
      </c>
      <c r="S1608" s="37">
        <v>160</v>
      </c>
      <c r="T1608" s="37"/>
      <c r="U1608" s="37"/>
      <c r="V1608" s="37"/>
      <c r="W1608" s="37" t="s">
        <v>6713</v>
      </c>
      <c r="X1608" s="37" t="s">
        <v>1818</v>
      </c>
      <c r="Y1608" s="37"/>
    </row>
    <row r="1609" ht="57" spans="1:25">
      <c r="A1609" s="5">
        <v>1604</v>
      </c>
      <c r="B1609" s="8" t="s">
        <v>44</v>
      </c>
      <c r="C1609" s="8" t="s">
        <v>45</v>
      </c>
      <c r="D1609" s="8" t="s">
        <v>46</v>
      </c>
      <c r="E1609" s="8" t="s">
        <v>6714</v>
      </c>
      <c r="F1609" s="8" t="s">
        <v>6715</v>
      </c>
      <c r="G1609" s="8" t="s">
        <v>6716</v>
      </c>
      <c r="H1609" s="8" t="s">
        <v>616</v>
      </c>
      <c r="I1609" s="8" t="s">
        <v>6715</v>
      </c>
      <c r="J1609" s="21" t="s">
        <v>551</v>
      </c>
      <c r="K1609" s="21" t="s">
        <v>551</v>
      </c>
      <c r="L1609" s="8" t="s">
        <v>6717</v>
      </c>
      <c r="M1609" s="8" t="s">
        <v>6718</v>
      </c>
      <c r="N1609" s="8">
        <v>10</v>
      </c>
      <c r="O1609" s="8">
        <v>6</v>
      </c>
      <c r="P1609" s="8">
        <v>4</v>
      </c>
      <c r="Q1609" s="8">
        <v>1</v>
      </c>
      <c r="R1609" s="8">
        <v>653</v>
      </c>
      <c r="S1609" s="8">
        <v>2876</v>
      </c>
      <c r="T1609" s="8">
        <v>1</v>
      </c>
      <c r="U1609" s="8" t="s">
        <v>6719</v>
      </c>
      <c r="V1609" s="8" t="s">
        <v>6720</v>
      </c>
      <c r="W1609" s="8" t="s">
        <v>6721</v>
      </c>
      <c r="X1609" s="8" t="s">
        <v>6722</v>
      </c>
      <c r="Y1609" s="43"/>
    </row>
    <row r="1610" ht="57" spans="1:25">
      <c r="A1610" s="5">
        <v>1605</v>
      </c>
      <c r="B1610" s="8" t="s">
        <v>44</v>
      </c>
      <c r="C1610" s="8" t="s">
        <v>45</v>
      </c>
      <c r="D1610" s="8" t="s">
        <v>46</v>
      </c>
      <c r="E1610" s="8" t="s">
        <v>6714</v>
      </c>
      <c r="F1610" s="8" t="s">
        <v>6715</v>
      </c>
      <c r="G1610" s="8" t="s">
        <v>6723</v>
      </c>
      <c r="H1610" s="8" t="s">
        <v>38</v>
      </c>
      <c r="I1610" s="8" t="s">
        <v>6715</v>
      </c>
      <c r="J1610" s="8">
        <v>202301</v>
      </c>
      <c r="K1610" s="8">
        <v>2023.11</v>
      </c>
      <c r="L1610" s="8" t="s">
        <v>6717</v>
      </c>
      <c r="M1610" s="8" t="s">
        <v>6724</v>
      </c>
      <c r="N1610" s="8">
        <v>20</v>
      </c>
      <c r="O1610" s="8">
        <v>15</v>
      </c>
      <c r="P1610" s="8">
        <v>5</v>
      </c>
      <c r="Q1610" s="8">
        <v>1</v>
      </c>
      <c r="R1610" s="8">
        <v>653</v>
      </c>
      <c r="S1610" s="8">
        <v>2876</v>
      </c>
      <c r="T1610" s="8">
        <v>1</v>
      </c>
      <c r="U1610" s="8" t="s">
        <v>6719</v>
      </c>
      <c r="V1610" s="8" t="s">
        <v>6720</v>
      </c>
      <c r="W1610" s="8" t="s">
        <v>6721</v>
      </c>
      <c r="X1610" s="8" t="s">
        <v>6722</v>
      </c>
      <c r="Y1610" s="43"/>
    </row>
    <row r="1611" ht="57" spans="1:25">
      <c r="A1611" s="5">
        <v>1606</v>
      </c>
      <c r="B1611" s="8" t="s">
        <v>44</v>
      </c>
      <c r="C1611" s="8" t="s">
        <v>45</v>
      </c>
      <c r="D1611" s="8" t="s">
        <v>46</v>
      </c>
      <c r="E1611" s="8" t="s">
        <v>6714</v>
      </c>
      <c r="F1611" s="8" t="s">
        <v>6715</v>
      </c>
      <c r="G1611" s="8" t="s">
        <v>6725</v>
      </c>
      <c r="H1611" s="8" t="s">
        <v>38</v>
      </c>
      <c r="I1611" s="8" t="s">
        <v>6715</v>
      </c>
      <c r="J1611" s="8">
        <v>202301</v>
      </c>
      <c r="K1611" s="8">
        <v>2023.11</v>
      </c>
      <c r="L1611" s="8" t="s">
        <v>6717</v>
      </c>
      <c r="M1611" s="8" t="s">
        <v>6726</v>
      </c>
      <c r="N1611" s="8">
        <v>10</v>
      </c>
      <c r="O1611" s="8">
        <v>6</v>
      </c>
      <c r="P1611" s="8">
        <v>4</v>
      </c>
      <c r="Q1611" s="8">
        <v>1</v>
      </c>
      <c r="R1611" s="8">
        <v>653</v>
      </c>
      <c r="S1611" s="8">
        <v>2876</v>
      </c>
      <c r="T1611" s="8">
        <v>1</v>
      </c>
      <c r="U1611" s="8" t="s">
        <v>6719</v>
      </c>
      <c r="V1611" s="8" t="s">
        <v>6720</v>
      </c>
      <c r="W1611" s="8" t="s">
        <v>6721</v>
      </c>
      <c r="X1611" s="8" t="s">
        <v>6722</v>
      </c>
      <c r="Y1611" s="43"/>
    </row>
    <row r="1612" ht="57" spans="1:25">
      <c r="A1612" s="5">
        <v>1607</v>
      </c>
      <c r="B1612" s="8" t="s">
        <v>44</v>
      </c>
      <c r="C1612" s="8" t="s">
        <v>45</v>
      </c>
      <c r="D1612" s="8" t="s">
        <v>46</v>
      </c>
      <c r="E1612" s="8" t="s">
        <v>6714</v>
      </c>
      <c r="F1612" s="8" t="s">
        <v>6715</v>
      </c>
      <c r="G1612" s="8" t="s">
        <v>6727</v>
      </c>
      <c r="H1612" s="8" t="s">
        <v>38</v>
      </c>
      <c r="I1612" s="8" t="s">
        <v>6715</v>
      </c>
      <c r="J1612" s="8">
        <v>202301</v>
      </c>
      <c r="K1612" s="8">
        <v>202306</v>
      </c>
      <c r="L1612" s="8" t="s">
        <v>6717</v>
      </c>
      <c r="M1612" s="8" t="s">
        <v>6728</v>
      </c>
      <c r="N1612" s="8">
        <v>20</v>
      </c>
      <c r="O1612" s="8">
        <v>15</v>
      </c>
      <c r="P1612" s="8">
        <v>5</v>
      </c>
      <c r="Q1612" s="8">
        <v>1</v>
      </c>
      <c r="R1612" s="8">
        <v>653</v>
      </c>
      <c r="S1612" s="8">
        <v>2876</v>
      </c>
      <c r="T1612" s="8">
        <v>1</v>
      </c>
      <c r="U1612" s="8" t="s">
        <v>6719</v>
      </c>
      <c r="V1612" s="8" t="s">
        <v>6720</v>
      </c>
      <c r="W1612" s="8" t="s">
        <v>6721</v>
      </c>
      <c r="X1612" s="8" t="s">
        <v>6722</v>
      </c>
      <c r="Y1612" s="43"/>
    </row>
    <row r="1613" ht="57" spans="1:25">
      <c r="A1613" s="5">
        <v>1608</v>
      </c>
      <c r="B1613" s="8" t="s">
        <v>44</v>
      </c>
      <c r="C1613" s="8" t="s">
        <v>45</v>
      </c>
      <c r="D1613" s="8" t="s">
        <v>6729</v>
      </c>
      <c r="E1613" s="8" t="s">
        <v>6714</v>
      </c>
      <c r="F1613" s="8" t="s">
        <v>6715</v>
      </c>
      <c r="G1613" s="8" t="s">
        <v>6730</v>
      </c>
      <c r="H1613" s="8" t="s">
        <v>38</v>
      </c>
      <c r="I1613" s="8" t="s">
        <v>6715</v>
      </c>
      <c r="J1613" s="8">
        <v>202301</v>
      </c>
      <c r="K1613" s="8">
        <v>2023.11</v>
      </c>
      <c r="L1613" s="8" t="s">
        <v>6717</v>
      </c>
      <c r="M1613" s="8" t="s">
        <v>6731</v>
      </c>
      <c r="N1613" s="8">
        <v>15</v>
      </c>
      <c r="O1613" s="8">
        <v>10</v>
      </c>
      <c r="P1613" s="8">
        <v>5</v>
      </c>
      <c r="Q1613" s="8">
        <v>1</v>
      </c>
      <c r="R1613" s="8">
        <v>653</v>
      </c>
      <c r="S1613" s="8">
        <v>2876</v>
      </c>
      <c r="T1613" s="8">
        <v>1</v>
      </c>
      <c r="U1613" s="8" t="s">
        <v>6719</v>
      </c>
      <c r="V1613" s="8" t="s">
        <v>6720</v>
      </c>
      <c r="W1613" s="8" t="s">
        <v>6721</v>
      </c>
      <c r="X1613" s="8" t="s">
        <v>6722</v>
      </c>
      <c r="Y1613" s="43"/>
    </row>
    <row r="1614" ht="57" spans="1:25">
      <c r="A1614" s="5">
        <v>1609</v>
      </c>
      <c r="B1614" s="8" t="s">
        <v>44</v>
      </c>
      <c r="C1614" s="8" t="s">
        <v>45</v>
      </c>
      <c r="D1614" s="8" t="s">
        <v>6732</v>
      </c>
      <c r="E1614" s="8" t="s">
        <v>6714</v>
      </c>
      <c r="F1614" s="8" t="s">
        <v>6715</v>
      </c>
      <c r="G1614" s="8" t="s">
        <v>6733</v>
      </c>
      <c r="H1614" s="8" t="s">
        <v>38</v>
      </c>
      <c r="I1614" s="8" t="s">
        <v>6715</v>
      </c>
      <c r="J1614" s="8">
        <v>202301</v>
      </c>
      <c r="K1614" s="8">
        <v>2023.11</v>
      </c>
      <c r="L1614" s="8" t="s">
        <v>6717</v>
      </c>
      <c r="M1614" s="8" t="s">
        <v>6734</v>
      </c>
      <c r="N1614" s="8">
        <v>35</v>
      </c>
      <c r="O1614" s="8">
        <v>30</v>
      </c>
      <c r="P1614" s="8">
        <v>5</v>
      </c>
      <c r="Q1614" s="8">
        <v>1</v>
      </c>
      <c r="R1614" s="8">
        <v>653</v>
      </c>
      <c r="S1614" s="8">
        <v>2876</v>
      </c>
      <c r="T1614" s="8">
        <v>1</v>
      </c>
      <c r="U1614" s="8" t="s">
        <v>6719</v>
      </c>
      <c r="V1614" s="8" t="s">
        <v>6720</v>
      </c>
      <c r="W1614" s="8" t="s">
        <v>6721</v>
      </c>
      <c r="X1614" s="8" t="s">
        <v>6722</v>
      </c>
      <c r="Y1614" s="43"/>
    </row>
    <row r="1615" ht="57" spans="1:25">
      <c r="A1615" s="5">
        <v>1610</v>
      </c>
      <c r="B1615" s="8" t="s">
        <v>32</v>
      </c>
      <c r="C1615" s="8" t="s">
        <v>2697</v>
      </c>
      <c r="D1615" s="8" t="s">
        <v>6677</v>
      </c>
      <c r="E1615" s="8" t="s">
        <v>6714</v>
      </c>
      <c r="F1615" s="8" t="s">
        <v>6715</v>
      </c>
      <c r="G1615" s="8" t="s">
        <v>6735</v>
      </c>
      <c r="H1615" s="8" t="s">
        <v>38</v>
      </c>
      <c r="I1615" s="8" t="s">
        <v>6715</v>
      </c>
      <c r="J1615" s="8">
        <v>202309</v>
      </c>
      <c r="K1615" s="8">
        <v>202312</v>
      </c>
      <c r="L1615" s="8" t="s">
        <v>6717</v>
      </c>
      <c r="M1615" s="8" t="s">
        <v>6736</v>
      </c>
      <c r="N1615" s="8">
        <v>15</v>
      </c>
      <c r="O1615" s="8">
        <v>10</v>
      </c>
      <c r="P1615" s="8">
        <v>5</v>
      </c>
      <c r="Q1615" s="8">
        <v>1</v>
      </c>
      <c r="R1615" s="8">
        <v>653</v>
      </c>
      <c r="S1615" s="8">
        <v>2876</v>
      </c>
      <c r="T1615" s="8">
        <v>1</v>
      </c>
      <c r="U1615" s="8" t="s">
        <v>6719</v>
      </c>
      <c r="V1615" s="8" t="s">
        <v>6720</v>
      </c>
      <c r="W1615" s="8" t="s">
        <v>6737</v>
      </c>
      <c r="X1615" s="8" t="s">
        <v>6722</v>
      </c>
      <c r="Y1615" s="43"/>
    </row>
    <row r="1616" ht="57" spans="1:25">
      <c r="A1616" s="5">
        <v>1611</v>
      </c>
      <c r="B1616" s="8" t="s">
        <v>32</v>
      </c>
      <c r="C1616" s="8" t="s">
        <v>2697</v>
      </c>
      <c r="D1616" s="8" t="s">
        <v>6677</v>
      </c>
      <c r="E1616" s="8" t="s">
        <v>6714</v>
      </c>
      <c r="F1616" s="8" t="s">
        <v>6715</v>
      </c>
      <c r="G1616" s="8" t="s">
        <v>6735</v>
      </c>
      <c r="H1616" s="8" t="s">
        <v>38</v>
      </c>
      <c r="I1616" s="8" t="s">
        <v>6715</v>
      </c>
      <c r="J1616" s="8">
        <v>202309</v>
      </c>
      <c r="K1616" s="8">
        <v>202312</v>
      </c>
      <c r="L1616" s="8" t="s">
        <v>6717</v>
      </c>
      <c r="M1616" s="8" t="s">
        <v>6738</v>
      </c>
      <c r="N1616" s="8">
        <v>15</v>
      </c>
      <c r="O1616" s="8">
        <v>10</v>
      </c>
      <c r="P1616" s="8">
        <v>5</v>
      </c>
      <c r="Q1616" s="8">
        <v>1</v>
      </c>
      <c r="R1616" s="8">
        <v>653</v>
      </c>
      <c r="S1616" s="8">
        <v>2876</v>
      </c>
      <c r="T1616" s="8">
        <v>1</v>
      </c>
      <c r="U1616" s="8" t="s">
        <v>6719</v>
      </c>
      <c r="V1616" s="8" t="s">
        <v>6720</v>
      </c>
      <c r="W1616" s="8" t="s">
        <v>6739</v>
      </c>
      <c r="X1616" s="8" t="s">
        <v>6722</v>
      </c>
      <c r="Y1616" s="43"/>
    </row>
    <row r="1617" ht="57" spans="1:25">
      <c r="A1617" s="5">
        <v>1612</v>
      </c>
      <c r="B1617" s="8" t="s">
        <v>32</v>
      </c>
      <c r="C1617" s="8" t="s">
        <v>2697</v>
      </c>
      <c r="D1617" s="8" t="s">
        <v>6740</v>
      </c>
      <c r="E1617" s="8" t="s">
        <v>6714</v>
      </c>
      <c r="F1617" s="8" t="s">
        <v>6715</v>
      </c>
      <c r="G1617" s="8" t="s">
        <v>6741</v>
      </c>
      <c r="H1617" s="8" t="s">
        <v>38</v>
      </c>
      <c r="I1617" s="8" t="s">
        <v>6715</v>
      </c>
      <c r="J1617" s="8">
        <v>202303</v>
      </c>
      <c r="K1617" s="8">
        <v>202307</v>
      </c>
      <c r="L1617" s="8" t="s">
        <v>6717</v>
      </c>
      <c r="M1617" s="8" t="s">
        <v>6742</v>
      </c>
      <c r="N1617" s="8">
        <v>20</v>
      </c>
      <c r="O1617" s="8">
        <v>15</v>
      </c>
      <c r="P1617" s="8">
        <v>5</v>
      </c>
      <c r="Q1617" s="8">
        <v>1</v>
      </c>
      <c r="R1617" s="8">
        <v>653</v>
      </c>
      <c r="S1617" s="8">
        <v>2876</v>
      </c>
      <c r="T1617" s="8">
        <v>1</v>
      </c>
      <c r="U1617" s="8" t="s">
        <v>6719</v>
      </c>
      <c r="V1617" s="8" t="s">
        <v>6720</v>
      </c>
      <c r="W1617" s="8" t="s">
        <v>6743</v>
      </c>
      <c r="X1617" s="8" t="s">
        <v>6722</v>
      </c>
      <c r="Y1617" s="43"/>
    </row>
    <row r="1618" ht="57" spans="1:25">
      <c r="A1618" s="5">
        <v>1613</v>
      </c>
      <c r="B1618" s="8" t="s">
        <v>32</v>
      </c>
      <c r="C1618" s="8" t="s">
        <v>2697</v>
      </c>
      <c r="D1618" s="8" t="s">
        <v>6744</v>
      </c>
      <c r="E1618" s="8" t="s">
        <v>6714</v>
      </c>
      <c r="F1618" s="8" t="s">
        <v>6715</v>
      </c>
      <c r="G1618" s="8" t="s">
        <v>6745</v>
      </c>
      <c r="H1618" s="8" t="s">
        <v>38</v>
      </c>
      <c r="I1618" s="8" t="s">
        <v>6715</v>
      </c>
      <c r="J1618" s="8">
        <v>202303</v>
      </c>
      <c r="K1618" s="8">
        <v>202308</v>
      </c>
      <c r="L1618" s="8" t="s">
        <v>6717</v>
      </c>
      <c r="M1618" s="8" t="s">
        <v>6746</v>
      </c>
      <c r="N1618" s="8">
        <v>10</v>
      </c>
      <c r="O1618" s="8">
        <v>8</v>
      </c>
      <c r="P1618" s="8">
        <v>2</v>
      </c>
      <c r="Q1618" s="8">
        <v>1</v>
      </c>
      <c r="R1618" s="8">
        <v>653</v>
      </c>
      <c r="S1618" s="8">
        <v>653</v>
      </c>
      <c r="T1618" s="8">
        <v>1</v>
      </c>
      <c r="U1618" s="8" t="s">
        <v>6719</v>
      </c>
      <c r="V1618" s="8" t="s">
        <v>6720</v>
      </c>
      <c r="W1618" s="8" t="s">
        <v>6747</v>
      </c>
      <c r="X1618" s="8" t="s">
        <v>6722</v>
      </c>
      <c r="Y1618" s="43"/>
    </row>
    <row r="1619" ht="71.25" spans="1:25">
      <c r="A1619" s="5">
        <v>1614</v>
      </c>
      <c r="B1619" s="5" t="s">
        <v>44</v>
      </c>
      <c r="C1619" s="8" t="s">
        <v>1918</v>
      </c>
      <c r="D1619" s="8" t="s">
        <v>6748</v>
      </c>
      <c r="E1619" s="8" t="s">
        <v>6714</v>
      </c>
      <c r="F1619" s="8" t="s">
        <v>6749</v>
      </c>
      <c r="G1619" s="8" t="s">
        <v>6750</v>
      </c>
      <c r="H1619" s="8" t="s">
        <v>616</v>
      </c>
      <c r="I1619" s="8" t="s">
        <v>6749</v>
      </c>
      <c r="J1619" s="82">
        <v>44958</v>
      </c>
      <c r="K1619" s="82">
        <v>45261</v>
      </c>
      <c r="L1619" s="5" t="s">
        <v>6749</v>
      </c>
      <c r="M1619" s="5" t="s">
        <v>6751</v>
      </c>
      <c r="N1619" s="8">
        <v>30</v>
      </c>
      <c r="O1619" s="8">
        <v>20</v>
      </c>
      <c r="P1619" s="8">
        <v>10</v>
      </c>
      <c r="Q1619" s="8">
        <v>1</v>
      </c>
      <c r="R1619" s="5">
        <v>731</v>
      </c>
      <c r="S1619" s="5">
        <v>2480</v>
      </c>
      <c r="T1619" s="5">
        <v>0</v>
      </c>
      <c r="U1619" s="5">
        <v>46</v>
      </c>
      <c r="V1619" s="5">
        <v>109</v>
      </c>
      <c r="W1619" s="5" t="s">
        <v>6752</v>
      </c>
      <c r="X1619" s="5" t="s">
        <v>6753</v>
      </c>
      <c r="Y1619" s="43"/>
    </row>
    <row r="1620" ht="57" spans="1:25">
      <c r="A1620" s="5">
        <v>1615</v>
      </c>
      <c r="B1620" s="8" t="s">
        <v>44</v>
      </c>
      <c r="C1620" s="8" t="s">
        <v>1918</v>
      </c>
      <c r="D1620" s="8" t="s">
        <v>6748</v>
      </c>
      <c r="E1620" s="8" t="s">
        <v>6714</v>
      </c>
      <c r="F1620" s="8" t="s">
        <v>6749</v>
      </c>
      <c r="G1620" s="8" t="s">
        <v>6754</v>
      </c>
      <c r="H1620" s="8" t="s">
        <v>38</v>
      </c>
      <c r="I1620" s="8" t="s">
        <v>6749</v>
      </c>
      <c r="J1620" s="82">
        <v>44958</v>
      </c>
      <c r="K1620" s="82">
        <v>45261</v>
      </c>
      <c r="L1620" s="5" t="s">
        <v>6749</v>
      </c>
      <c r="M1620" s="5" t="s">
        <v>758</v>
      </c>
      <c r="N1620" s="8">
        <v>15</v>
      </c>
      <c r="O1620" s="8">
        <v>10</v>
      </c>
      <c r="P1620" s="8">
        <v>5</v>
      </c>
      <c r="Q1620" s="8">
        <v>1</v>
      </c>
      <c r="R1620" s="5">
        <v>80</v>
      </c>
      <c r="S1620" s="5">
        <v>234</v>
      </c>
      <c r="T1620" s="5">
        <v>0</v>
      </c>
      <c r="U1620" s="5">
        <v>9</v>
      </c>
      <c r="V1620" s="5">
        <v>23</v>
      </c>
      <c r="W1620" s="5" t="s">
        <v>6755</v>
      </c>
      <c r="X1620" s="5" t="s">
        <v>6753</v>
      </c>
      <c r="Y1620" s="43"/>
    </row>
    <row r="1621" ht="42.75" spans="1:25">
      <c r="A1621" s="5">
        <v>1616</v>
      </c>
      <c r="B1621" s="5" t="s">
        <v>44</v>
      </c>
      <c r="C1621" s="8" t="s">
        <v>1918</v>
      </c>
      <c r="D1621" s="8" t="s">
        <v>6756</v>
      </c>
      <c r="E1621" s="8" t="s">
        <v>6714</v>
      </c>
      <c r="F1621" s="8" t="s">
        <v>6749</v>
      </c>
      <c r="G1621" s="8" t="s">
        <v>6757</v>
      </c>
      <c r="H1621" s="5" t="s">
        <v>196</v>
      </c>
      <c r="I1621" s="8" t="s">
        <v>6749</v>
      </c>
      <c r="J1621" s="82">
        <v>44958</v>
      </c>
      <c r="K1621" s="82">
        <v>45261</v>
      </c>
      <c r="L1621" s="5" t="s">
        <v>6749</v>
      </c>
      <c r="M1621" s="5" t="s">
        <v>2551</v>
      </c>
      <c r="N1621" s="5">
        <v>15</v>
      </c>
      <c r="O1621" s="8">
        <v>10</v>
      </c>
      <c r="P1621" s="8">
        <v>5</v>
      </c>
      <c r="Q1621" s="5">
        <v>1</v>
      </c>
      <c r="R1621" s="5">
        <v>531</v>
      </c>
      <c r="S1621" s="5">
        <v>1863</v>
      </c>
      <c r="T1621" s="5">
        <v>0</v>
      </c>
      <c r="U1621" s="5">
        <v>35</v>
      </c>
      <c r="V1621" s="5">
        <v>78</v>
      </c>
      <c r="W1621" s="5" t="s">
        <v>6758</v>
      </c>
      <c r="X1621" s="5" t="s">
        <v>6759</v>
      </c>
      <c r="Y1621" s="43"/>
    </row>
    <row r="1622" ht="42.75" spans="1:25">
      <c r="A1622" s="5">
        <v>1617</v>
      </c>
      <c r="B1622" s="5" t="s">
        <v>44</v>
      </c>
      <c r="C1622" s="8" t="s">
        <v>6760</v>
      </c>
      <c r="D1622" s="8" t="s">
        <v>6761</v>
      </c>
      <c r="E1622" s="8" t="s">
        <v>6714</v>
      </c>
      <c r="F1622" s="8" t="s">
        <v>6749</v>
      </c>
      <c r="G1622" s="8" t="s">
        <v>6762</v>
      </c>
      <c r="H1622" s="8" t="s">
        <v>38</v>
      </c>
      <c r="I1622" s="8" t="s">
        <v>6749</v>
      </c>
      <c r="J1622" s="82">
        <v>44958</v>
      </c>
      <c r="K1622" s="82">
        <v>45261</v>
      </c>
      <c r="L1622" s="5" t="s">
        <v>6749</v>
      </c>
      <c r="M1622" s="8" t="s">
        <v>6763</v>
      </c>
      <c r="N1622" s="8">
        <v>30</v>
      </c>
      <c r="O1622" s="8">
        <v>20</v>
      </c>
      <c r="P1622" s="8">
        <v>10</v>
      </c>
      <c r="Q1622" s="5">
        <v>1</v>
      </c>
      <c r="R1622" s="5">
        <v>731</v>
      </c>
      <c r="S1622" s="5">
        <v>2480</v>
      </c>
      <c r="T1622" s="5">
        <v>0</v>
      </c>
      <c r="U1622" s="5">
        <v>46</v>
      </c>
      <c r="V1622" s="5">
        <v>109</v>
      </c>
      <c r="W1622" s="5" t="s">
        <v>6758</v>
      </c>
      <c r="X1622" s="5" t="s">
        <v>6759</v>
      </c>
      <c r="Y1622" s="43"/>
    </row>
    <row r="1623" ht="42.75" spans="1:25">
      <c r="A1623" s="5">
        <v>1618</v>
      </c>
      <c r="B1623" s="5" t="s">
        <v>44</v>
      </c>
      <c r="C1623" s="8" t="s">
        <v>1918</v>
      </c>
      <c r="D1623" s="8" t="s">
        <v>6764</v>
      </c>
      <c r="E1623" s="8" t="s">
        <v>6714</v>
      </c>
      <c r="F1623" s="8" t="s">
        <v>6749</v>
      </c>
      <c r="G1623" s="8" t="s">
        <v>6765</v>
      </c>
      <c r="H1623" s="8" t="s">
        <v>616</v>
      </c>
      <c r="I1623" s="8" t="s">
        <v>6749</v>
      </c>
      <c r="J1623" s="82">
        <v>44958</v>
      </c>
      <c r="K1623" s="82">
        <v>45261</v>
      </c>
      <c r="L1623" s="5" t="s">
        <v>6749</v>
      </c>
      <c r="M1623" s="5" t="s">
        <v>600</v>
      </c>
      <c r="N1623" s="8">
        <v>30</v>
      </c>
      <c r="O1623" s="8">
        <v>20</v>
      </c>
      <c r="P1623" s="8">
        <v>10</v>
      </c>
      <c r="Q1623" s="5">
        <v>1</v>
      </c>
      <c r="R1623" s="5">
        <v>350</v>
      </c>
      <c r="S1623" s="5">
        <v>1326</v>
      </c>
      <c r="T1623" s="5">
        <v>0</v>
      </c>
      <c r="U1623" s="5">
        <v>25</v>
      </c>
      <c r="V1623" s="5">
        <v>56</v>
      </c>
      <c r="W1623" s="5" t="s">
        <v>6758</v>
      </c>
      <c r="X1623" s="5" t="s">
        <v>6759</v>
      </c>
      <c r="Y1623" s="43"/>
    </row>
    <row r="1624" ht="42.75" spans="1:25">
      <c r="A1624" s="5">
        <v>1619</v>
      </c>
      <c r="B1624" s="5" t="s">
        <v>44</v>
      </c>
      <c r="C1624" s="8" t="s">
        <v>6760</v>
      </c>
      <c r="D1624" s="8" t="s">
        <v>6761</v>
      </c>
      <c r="E1624" s="8" t="s">
        <v>6714</v>
      </c>
      <c r="F1624" s="8" t="s">
        <v>6749</v>
      </c>
      <c r="G1624" s="8" t="s">
        <v>6766</v>
      </c>
      <c r="H1624" s="5" t="s">
        <v>196</v>
      </c>
      <c r="I1624" s="8" t="s">
        <v>6749</v>
      </c>
      <c r="J1624" s="82">
        <v>44958</v>
      </c>
      <c r="K1624" s="82">
        <v>45261</v>
      </c>
      <c r="L1624" s="5" t="s">
        <v>6749</v>
      </c>
      <c r="M1624" s="5" t="s">
        <v>719</v>
      </c>
      <c r="N1624" s="8">
        <v>35</v>
      </c>
      <c r="O1624" s="8">
        <v>25</v>
      </c>
      <c r="P1624" s="8">
        <v>10</v>
      </c>
      <c r="Q1624" s="5">
        <v>1</v>
      </c>
      <c r="R1624" s="5">
        <v>321</v>
      </c>
      <c r="S1624" s="5">
        <v>1231</v>
      </c>
      <c r="T1624" s="5">
        <v>0</v>
      </c>
      <c r="U1624" s="5">
        <v>24</v>
      </c>
      <c r="V1624" s="5">
        <v>52</v>
      </c>
      <c r="W1624" s="5" t="s">
        <v>6758</v>
      </c>
      <c r="X1624" s="5" t="s">
        <v>6759</v>
      </c>
      <c r="Y1624" s="43"/>
    </row>
    <row r="1625" ht="42.75" spans="1:25">
      <c r="A1625" s="5">
        <v>1620</v>
      </c>
      <c r="B1625" s="5" t="s">
        <v>44</v>
      </c>
      <c r="C1625" s="8" t="s">
        <v>1918</v>
      </c>
      <c r="D1625" s="8" t="s">
        <v>6767</v>
      </c>
      <c r="E1625" s="8" t="s">
        <v>6714</v>
      </c>
      <c r="F1625" s="8" t="s">
        <v>6749</v>
      </c>
      <c r="G1625" s="8" t="s">
        <v>6768</v>
      </c>
      <c r="H1625" s="8" t="s">
        <v>616</v>
      </c>
      <c r="I1625" s="5" t="s">
        <v>6749</v>
      </c>
      <c r="J1625" s="82">
        <v>44958</v>
      </c>
      <c r="K1625" s="82">
        <v>45261</v>
      </c>
      <c r="L1625" s="5" t="s">
        <v>6749</v>
      </c>
      <c r="M1625" s="5" t="s">
        <v>668</v>
      </c>
      <c r="N1625" s="8">
        <v>20</v>
      </c>
      <c r="O1625" s="8">
        <v>14</v>
      </c>
      <c r="P1625" s="8">
        <v>6</v>
      </c>
      <c r="Q1625" s="5">
        <v>1</v>
      </c>
      <c r="R1625" s="5">
        <v>213</v>
      </c>
      <c r="S1625" s="5">
        <v>735</v>
      </c>
      <c r="T1625" s="5">
        <v>0</v>
      </c>
      <c r="U1625" s="5">
        <v>14</v>
      </c>
      <c r="V1625" s="5">
        <v>36</v>
      </c>
      <c r="W1625" s="5" t="s">
        <v>6758</v>
      </c>
      <c r="X1625" s="5" t="s">
        <v>6759</v>
      </c>
      <c r="Y1625" s="43"/>
    </row>
    <row r="1626" ht="57" spans="1:25">
      <c r="A1626" s="5">
        <v>1621</v>
      </c>
      <c r="B1626" s="5" t="s">
        <v>2697</v>
      </c>
      <c r="C1626" s="8" t="s">
        <v>33</v>
      </c>
      <c r="D1626" s="8" t="s">
        <v>6769</v>
      </c>
      <c r="E1626" s="8" t="s">
        <v>6714</v>
      </c>
      <c r="F1626" s="8" t="s">
        <v>6749</v>
      </c>
      <c r="G1626" s="8" t="s">
        <v>6770</v>
      </c>
      <c r="H1626" s="8" t="s">
        <v>38</v>
      </c>
      <c r="I1626" s="5" t="s">
        <v>6749</v>
      </c>
      <c r="J1626" s="82">
        <v>44958</v>
      </c>
      <c r="K1626" s="82">
        <v>45261</v>
      </c>
      <c r="L1626" s="5" t="s">
        <v>6749</v>
      </c>
      <c r="M1626" s="5" t="s">
        <v>1330</v>
      </c>
      <c r="N1626" s="8">
        <v>28</v>
      </c>
      <c r="O1626" s="8">
        <v>20</v>
      </c>
      <c r="P1626" s="8">
        <v>8</v>
      </c>
      <c r="Q1626" s="5">
        <v>1</v>
      </c>
      <c r="R1626" s="5">
        <v>731</v>
      </c>
      <c r="S1626" s="5">
        <v>2480</v>
      </c>
      <c r="T1626" s="5">
        <v>0</v>
      </c>
      <c r="U1626" s="5">
        <v>46</v>
      </c>
      <c r="V1626" s="5">
        <v>109</v>
      </c>
      <c r="W1626" s="5" t="s">
        <v>6771</v>
      </c>
      <c r="X1626" s="5" t="s">
        <v>6772</v>
      </c>
      <c r="Y1626" s="43"/>
    </row>
    <row r="1627" ht="42.75" spans="1:25">
      <c r="A1627" s="5">
        <v>1622</v>
      </c>
      <c r="B1627" s="5" t="s">
        <v>2697</v>
      </c>
      <c r="C1627" s="8" t="s">
        <v>33</v>
      </c>
      <c r="D1627" s="8" t="s">
        <v>3974</v>
      </c>
      <c r="E1627" s="8" t="s">
        <v>6714</v>
      </c>
      <c r="F1627" s="8" t="s">
        <v>6749</v>
      </c>
      <c r="G1627" s="8" t="s">
        <v>6773</v>
      </c>
      <c r="H1627" s="8" t="s">
        <v>38</v>
      </c>
      <c r="I1627" s="5" t="s">
        <v>6749</v>
      </c>
      <c r="J1627" s="82">
        <v>44958</v>
      </c>
      <c r="K1627" s="82">
        <v>45261</v>
      </c>
      <c r="L1627" s="5" t="s">
        <v>6749</v>
      </c>
      <c r="M1627" s="5" t="s">
        <v>858</v>
      </c>
      <c r="N1627" s="8">
        <v>20</v>
      </c>
      <c r="O1627" s="8">
        <v>15</v>
      </c>
      <c r="P1627" s="8">
        <v>5</v>
      </c>
      <c r="Q1627" s="5">
        <v>1</v>
      </c>
      <c r="R1627" s="5">
        <v>389</v>
      </c>
      <c r="S1627" s="5">
        <v>1536</v>
      </c>
      <c r="T1627" s="5">
        <v>0</v>
      </c>
      <c r="U1627" s="5">
        <v>28</v>
      </c>
      <c r="V1627" s="5">
        <v>62</v>
      </c>
      <c r="W1627" s="5" t="s">
        <v>6774</v>
      </c>
      <c r="X1627" s="5" t="s">
        <v>6772</v>
      </c>
      <c r="Y1627" s="43"/>
    </row>
    <row r="1628" ht="42.75" spans="1:25">
      <c r="A1628" s="5">
        <v>1623</v>
      </c>
      <c r="B1628" s="5" t="s">
        <v>2697</v>
      </c>
      <c r="C1628" s="8" t="s">
        <v>33</v>
      </c>
      <c r="D1628" s="8" t="s">
        <v>3974</v>
      </c>
      <c r="E1628" s="8" t="s">
        <v>6714</v>
      </c>
      <c r="F1628" s="8" t="s">
        <v>6749</v>
      </c>
      <c r="G1628" s="8" t="s">
        <v>6775</v>
      </c>
      <c r="H1628" s="8" t="s">
        <v>38</v>
      </c>
      <c r="I1628" s="5" t="s">
        <v>6749</v>
      </c>
      <c r="J1628" s="82">
        <v>44958</v>
      </c>
      <c r="K1628" s="82">
        <v>45261</v>
      </c>
      <c r="L1628" s="5" t="s">
        <v>6749</v>
      </c>
      <c r="M1628" s="5" t="s">
        <v>765</v>
      </c>
      <c r="N1628" s="8">
        <v>35</v>
      </c>
      <c r="O1628" s="8">
        <v>25</v>
      </c>
      <c r="P1628" s="8">
        <v>10</v>
      </c>
      <c r="Q1628" s="5">
        <v>1</v>
      </c>
      <c r="R1628" s="5">
        <v>256</v>
      </c>
      <c r="S1628" s="5">
        <v>903</v>
      </c>
      <c r="T1628" s="5">
        <v>0</v>
      </c>
      <c r="U1628" s="5">
        <v>21</v>
      </c>
      <c r="V1628" s="5">
        <v>46</v>
      </c>
      <c r="W1628" s="5" t="s">
        <v>6774</v>
      </c>
      <c r="X1628" s="5" t="s">
        <v>6772</v>
      </c>
      <c r="Y1628" s="43"/>
    </row>
    <row r="1629" ht="42.75" spans="1:25">
      <c r="A1629" s="5">
        <v>1624</v>
      </c>
      <c r="B1629" s="8" t="s">
        <v>45</v>
      </c>
      <c r="C1629" s="8" t="s">
        <v>44</v>
      </c>
      <c r="D1629" s="8" t="s">
        <v>6776</v>
      </c>
      <c r="E1629" s="8" t="s">
        <v>6714</v>
      </c>
      <c r="F1629" s="8" t="s">
        <v>6777</v>
      </c>
      <c r="G1629" s="8" t="s">
        <v>6778</v>
      </c>
      <c r="H1629" s="8" t="s">
        <v>38</v>
      </c>
      <c r="I1629" s="8" t="s">
        <v>6779</v>
      </c>
      <c r="J1629" s="8">
        <v>2023</v>
      </c>
      <c r="K1629" s="8">
        <v>2023.11</v>
      </c>
      <c r="L1629" s="8" t="s">
        <v>6780</v>
      </c>
      <c r="M1629" s="8" t="s">
        <v>6781</v>
      </c>
      <c r="N1629" s="8">
        <v>40</v>
      </c>
      <c r="O1629" s="8">
        <v>30</v>
      </c>
      <c r="P1629" s="8">
        <v>10</v>
      </c>
      <c r="Q1629" s="8">
        <v>1</v>
      </c>
      <c r="R1629" s="8" t="s">
        <v>6782</v>
      </c>
      <c r="S1629" s="8" t="s">
        <v>6783</v>
      </c>
      <c r="T1629" s="8">
        <v>1</v>
      </c>
      <c r="U1629" s="8" t="s">
        <v>6784</v>
      </c>
      <c r="V1629" s="8" t="s">
        <v>6785</v>
      </c>
      <c r="W1629" s="8" t="s">
        <v>258</v>
      </c>
      <c r="X1629" s="5" t="s">
        <v>6772</v>
      </c>
      <c r="Y1629" s="43"/>
    </row>
    <row r="1630" ht="42.75" spans="1:25">
      <c r="A1630" s="5">
        <v>1625</v>
      </c>
      <c r="B1630" s="8" t="s">
        <v>45</v>
      </c>
      <c r="C1630" s="8" t="s">
        <v>44</v>
      </c>
      <c r="D1630" s="8" t="s">
        <v>6776</v>
      </c>
      <c r="E1630" s="8" t="s">
        <v>6714</v>
      </c>
      <c r="F1630" s="8" t="s">
        <v>6777</v>
      </c>
      <c r="G1630" s="8" t="s">
        <v>6786</v>
      </c>
      <c r="H1630" s="8" t="s">
        <v>38</v>
      </c>
      <c r="I1630" s="8" t="s">
        <v>6787</v>
      </c>
      <c r="J1630" s="8">
        <v>2023</v>
      </c>
      <c r="K1630" s="8">
        <v>2023.11</v>
      </c>
      <c r="L1630" s="8" t="s">
        <v>6780</v>
      </c>
      <c r="M1630" s="8" t="s">
        <v>6788</v>
      </c>
      <c r="N1630" s="8">
        <v>50</v>
      </c>
      <c r="O1630" s="8">
        <v>30</v>
      </c>
      <c r="P1630" s="8">
        <v>20</v>
      </c>
      <c r="Q1630" s="8">
        <v>1</v>
      </c>
      <c r="R1630" s="8" t="s">
        <v>6789</v>
      </c>
      <c r="S1630" s="8" t="s">
        <v>6783</v>
      </c>
      <c r="T1630" s="8">
        <v>1</v>
      </c>
      <c r="U1630" s="8" t="s">
        <v>6790</v>
      </c>
      <c r="V1630" s="8" t="s">
        <v>6791</v>
      </c>
      <c r="W1630" s="8" t="s">
        <v>258</v>
      </c>
      <c r="X1630" s="5" t="s">
        <v>6772</v>
      </c>
      <c r="Y1630" s="43"/>
    </row>
    <row r="1631" ht="42.75" spans="1:25">
      <c r="A1631" s="5">
        <v>1626</v>
      </c>
      <c r="B1631" s="8" t="s">
        <v>45</v>
      </c>
      <c r="C1631" s="8" t="s">
        <v>44</v>
      </c>
      <c r="D1631" s="8" t="s">
        <v>6776</v>
      </c>
      <c r="E1631" s="8" t="s">
        <v>6714</v>
      </c>
      <c r="F1631" s="8" t="s">
        <v>6777</v>
      </c>
      <c r="G1631" s="8" t="s">
        <v>6792</v>
      </c>
      <c r="H1631" s="8" t="s">
        <v>38</v>
      </c>
      <c r="I1631" s="8" t="s">
        <v>6793</v>
      </c>
      <c r="J1631" s="8">
        <v>2023</v>
      </c>
      <c r="K1631" s="8">
        <v>2023.11</v>
      </c>
      <c r="L1631" s="8" t="s">
        <v>6777</v>
      </c>
      <c r="M1631" s="8" t="s">
        <v>6794</v>
      </c>
      <c r="N1631" s="8">
        <v>50</v>
      </c>
      <c r="O1631" s="8">
        <v>30</v>
      </c>
      <c r="P1631" s="8">
        <v>20</v>
      </c>
      <c r="Q1631" s="8">
        <v>1</v>
      </c>
      <c r="R1631" s="8" t="s">
        <v>6795</v>
      </c>
      <c r="S1631" s="8" t="s">
        <v>6796</v>
      </c>
      <c r="T1631" s="8">
        <v>1</v>
      </c>
      <c r="U1631" s="8" t="s">
        <v>6797</v>
      </c>
      <c r="V1631" s="8" t="s">
        <v>6798</v>
      </c>
      <c r="W1631" s="8" t="s">
        <v>258</v>
      </c>
      <c r="X1631" s="5" t="s">
        <v>6772</v>
      </c>
      <c r="Y1631" s="43"/>
    </row>
    <row r="1632" ht="42.75" spans="1:25">
      <c r="A1632" s="5">
        <v>1627</v>
      </c>
      <c r="B1632" s="8" t="s">
        <v>45</v>
      </c>
      <c r="C1632" s="8" t="s">
        <v>44</v>
      </c>
      <c r="D1632" s="8" t="s">
        <v>6776</v>
      </c>
      <c r="E1632" s="8" t="s">
        <v>6714</v>
      </c>
      <c r="F1632" s="8" t="s">
        <v>6777</v>
      </c>
      <c r="G1632" s="8" t="s">
        <v>6799</v>
      </c>
      <c r="H1632" s="8" t="s">
        <v>196</v>
      </c>
      <c r="I1632" s="8" t="s">
        <v>6800</v>
      </c>
      <c r="J1632" s="8">
        <v>2023</v>
      </c>
      <c r="K1632" s="8">
        <v>2023.11</v>
      </c>
      <c r="L1632" s="8" t="s">
        <v>6780</v>
      </c>
      <c r="M1632" s="8" t="s">
        <v>6801</v>
      </c>
      <c r="N1632" s="8">
        <v>50</v>
      </c>
      <c r="O1632" s="8">
        <v>30</v>
      </c>
      <c r="P1632" s="8">
        <v>20</v>
      </c>
      <c r="Q1632" s="8">
        <v>1</v>
      </c>
      <c r="R1632" s="8" t="s">
        <v>6802</v>
      </c>
      <c r="S1632" s="8" t="s">
        <v>6803</v>
      </c>
      <c r="T1632" s="8">
        <v>1</v>
      </c>
      <c r="U1632" s="8" t="s">
        <v>6804</v>
      </c>
      <c r="V1632" s="8" t="s">
        <v>6805</v>
      </c>
      <c r="W1632" s="8" t="s">
        <v>6806</v>
      </c>
      <c r="X1632" s="5" t="s">
        <v>6772</v>
      </c>
      <c r="Y1632" s="43"/>
    </row>
    <row r="1633" ht="42.75" spans="1:25">
      <c r="A1633" s="5">
        <v>1628</v>
      </c>
      <c r="B1633" s="8" t="s">
        <v>32</v>
      </c>
      <c r="C1633" s="8" t="s">
        <v>33</v>
      </c>
      <c r="D1633" s="8" t="s">
        <v>6807</v>
      </c>
      <c r="E1633" s="8" t="s">
        <v>6714</v>
      </c>
      <c r="F1633" s="8" t="s">
        <v>6777</v>
      </c>
      <c r="G1633" s="8" t="s">
        <v>6808</v>
      </c>
      <c r="H1633" s="8" t="s">
        <v>38</v>
      </c>
      <c r="I1633" s="8" t="s">
        <v>6809</v>
      </c>
      <c r="J1633" s="8">
        <v>2023</v>
      </c>
      <c r="K1633" s="8">
        <v>2023.11</v>
      </c>
      <c r="L1633" s="8" t="s">
        <v>6780</v>
      </c>
      <c r="M1633" s="8" t="s">
        <v>6810</v>
      </c>
      <c r="N1633" s="8">
        <v>30</v>
      </c>
      <c r="O1633" s="8">
        <v>20</v>
      </c>
      <c r="P1633" s="8">
        <v>10</v>
      </c>
      <c r="Q1633" s="8">
        <v>1</v>
      </c>
      <c r="R1633" s="8" t="s">
        <v>6811</v>
      </c>
      <c r="S1633" s="8" t="s">
        <v>6783</v>
      </c>
      <c r="T1633" s="8">
        <v>1</v>
      </c>
      <c r="U1633" s="8" t="s">
        <v>6784</v>
      </c>
      <c r="V1633" s="8" t="s">
        <v>6812</v>
      </c>
      <c r="W1633" s="8" t="s">
        <v>6813</v>
      </c>
      <c r="X1633" s="5" t="s">
        <v>6772</v>
      </c>
      <c r="Y1633" s="43"/>
    </row>
    <row r="1634" ht="42.75" spans="1:25">
      <c r="A1634" s="5">
        <v>1629</v>
      </c>
      <c r="B1634" s="8" t="s">
        <v>32</v>
      </c>
      <c r="C1634" s="8" t="s">
        <v>33</v>
      </c>
      <c r="D1634" s="8" t="s">
        <v>6814</v>
      </c>
      <c r="E1634" s="8" t="s">
        <v>6714</v>
      </c>
      <c r="F1634" s="8" t="s">
        <v>6777</v>
      </c>
      <c r="G1634" s="8" t="s">
        <v>6815</v>
      </c>
      <c r="H1634" s="8" t="s">
        <v>38</v>
      </c>
      <c r="I1634" s="8" t="s">
        <v>6816</v>
      </c>
      <c r="J1634" s="82">
        <v>44958</v>
      </c>
      <c r="K1634" s="82">
        <v>45261</v>
      </c>
      <c r="L1634" s="8" t="s">
        <v>6777</v>
      </c>
      <c r="M1634" s="8" t="s">
        <v>6817</v>
      </c>
      <c r="N1634" s="8">
        <v>40</v>
      </c>
      <c r="O1634" s="8">
        <v>30</v>
      </c>
      <c r="P1634" s="8">
        <v>10</v>
      </c>
      <c r="Q1634" s="8">
        <v>1</v>
      </c>
      <c r="R1634" s="8" t="s">
        <v>6795</v>
      </c>
      <c r="S1634" s="8" t="s">
        <v>6818</v>
      </c>
      <c r="T1634" s="8">
        <v>1</v>
      </c>
      <c r="U1634" s="8" t="s">
        <v>6819</v>
      </c>
      <c r="V1634" s="8" t="s">
        <v>6820</v>
      </c>
      <c r="W1634" s="8" t="s">
        <v>6821</v>
      </c>
      <c r="X1634" s="5" t="s">
        <v>6772</v>
      </c>
      <c r="Y1634" s="43"/>
    </row>
    <row r="1635" ht="42.75" spans="1:25">
      <c r="A1635" s="5">
        <v>1630</v>
      </c>
      <c r="B1635" s="8" t="s">
        <v>44</v>
      </c>
      <c r="C1635" s="8" t="s">
        <v>33</v>
      </c>
      <c r="D1635" s="8" t="s">
        <v>6760</v>
      </c>
      <c r="E1635" s="8" t="s">
        <v>6714</v>
      </c>
      <c r="F1635" s="8" t="s">
        <v>6777</v>
      </c>
      <c r="G1635" s="8" t="s">
        <v>6822</v>
      </c>
      <c r="H1635" s="8" t="s">
        <v>38</v>
      </c>
      <c r="I1635" s="8" t="s">
        <v>6823</v>
      </c>
      <c r="J1635" s="8">
        <v>2023.03</v>
      </c>
      <c r="K1635" s="8">
        <v>2023.12</v>
      </c>
      <c r="L1635" s="8" t="s">
        <v>6780</v>
      </c>
      <c r="M1635" s="8" t="s">
        <v>6824</v>
      </c>
      <c r="N1635" s="8">
        <v>50</v>
      </c>
      <c r="O1635" s="8">
        <v>30</v>
      </c>
      <c r="P1635" s="8">
        <v>20</v>
      </c>
      <c r="Q1635" s="8">
        <v>1</v>
      </c>
      <c r="R1635" s="8" t="s">
        <v>6825</v>
      </c>
      <c r="S1635" s="8" t="s">
        <v>6826</v>
      </c>
      <c r="T1635" s="8">
        <v>1</v>
      </c>
      <c r="U1635" s="8" t="s">
        <v>6827</v>
      </c>
      <c r="V1635" s="8" t="s">
        <v>6828</v>
      </c>
      <c r="W1635" s="8" t="s">
        <v>6829</v>
      </c>
      <c r="X1635" s="5" t="s">
        <v>6772</v>
      </c>
      <c r="Y1635" s="43"/>
    </row>
    <row r="1636" ht="42.75" spans="1:25">
      <c r="A1636" s="5">
        <v>1631</v>
      </c>
      <c r="B1636" s="8" t="s">
        <v>44</v>
      </c>
      <c r="C1636" s="8" t="s">
        <v>6830</v>
      </c>
      <c r="D1636" s="8" t="s">
        <v>1918</v>
      </c>
      <c r="E1636" s="8" t="s">
        <v>6714</v>
      </c>
      <c r="F1636" s="8" t="s">
        <v>6777</v>
      </c>
      <c r="G1636" s="8" t="s">
        <v>6831</v>
      </c>
      <c r="H1636" s="8" t="s">
        <v>38</v>
      </c>
      <c r="I1636" s="8" t="s">
        <v>3718</v>
      </c>
      <c r="J1636" s="8">
        <v>2023</v>
      </c>
      <c r="K1636" s="8">
        <v>2023.12</v>
      </c>
      <c r="L1636" s="8" t="s">
        <v>6780</v>
      </c>
      <c r="M1636" s="8" t="s">
        <v>6832</v>
      </c>
      <c r="N1636" s="8">
        <v>50</v>
      </c>
      <c r="O1636" s="8">
        <v>30</v>
      </c>
      <c r="P1636" s="8">
        <v>20</v>
      </c>
      <c r="Q1636" s="8">
        <v>1</v>
      </c>
      <c r="R1636" s="8" t="s">
        <v>6833</v>
      </c>
      <c r="S1636" s="8" t="s">
        <v>6803</v>
      </c>
      <c r="T1636" s="8">
        <v>1</v>
      </c>
      <c r="U1636" s="8" t="s">
        <v>6834</v>
      </c>
      <c r="V1636" s="8" t="s">
        <v>6791</v>
      </c>
      <c r="W1636" s="8" t="s">
        <v>6835</v>
      </c>
      <c r="X1636" s="5" t="s">
        <v>6772</v>
      </c>
      <c r="Y1636" s="43"/>
    </row>
    <row r="1637" ht="42.75" spans="1:25">
      <c r="A1637" s="5">
        <v>1632</v>
      </c>
      <c r="B1637" s="8" t="s">
        <v>44</v>
      </c>
      <c r="C1637" s="8" t="s">
        <v>6830</v>
      </c>
      <c r="D1637" s="8" t="s">
        <v>1918</v>
      </c>
      <c r="E1637" s="8" t="s">
        <v>6714</v>
      </c>
      <c r="F1637" s="8" t="s">
        <v>6777</v>
      </c>
      <c r="G1637" s="8" t="s">
        <v>6836</v>
      </c>
      <c r="H1637" s="8" t="s">
        <v>38</v>
      </c>
      <c r="I1637" s="8" t="s">
        <v>6837</v>
      </c>
      <c r="J1637" s="82">
        <v>44958</v>
      </c>
      <c r="K1637" s="82">
        <v>45261</v>
      </c>
      <c r="L1637" s="8" t="s">
        <v>6777</v>
      </c>
      <c r="M1637" s="8" t="s">
        <v>6838</v>
      </c>
      <c r="N1637" s="8">
        <v>10</v>
      </c>
      <c r="O1637" s="8">
        <v>8</v>
      </c>
      <c r="P1637" s="8">
        <v>2</v>
      </c>
      <c r="Q1637" s="8">
        <v>1</v>
      </c>
      <c r="R1637" s="8" t="s">
        <v>6839</v>
      </c>
      <c r="S1637" s="8" t="s">
        <v>6840</v>
      </c>
      <c r="T1637" s="8">
        <v>1</v>
      </c>
      <c r="U1637" s="8" t="s">
        <v>6841</v>
      </c>
      <c r="V1637" s="8" t="s">
        <v>6842</v>
      </c>
      <c r="W1637" s="8" t="s">
        <v>258</v>
      </c>
      <c r="X1637" s="5" t="s">
        <v>6772</v>
      </c>
      <c r="Y1637" s="43"/>
    </row>
    <row r="1638" ht="57" spans="1:25">
      <c r="A1638" s="5">
        <v>1633</v>
      </c>
      <c r="B1638" s="8" t="s">
        <v>32</v>
      </c>
      <c r="C1638" s="8" t="s">
        <v>33</v>
      </c>
      <c r="D1638" s="8" t="s">
        <v>6769</v>
      </c>
      <c r="E1638" s="8" t="s">
        <v>6714</v>
      </c>
      <c r="F1638" s="8" t="s">
        <v>6843</v>
      </c>
      <c r="G1638" s="8" t="s">
        <v>6844</v>
      </c>
      <c r="H1638" s="8" t="s">
        <v>616</v>
      </c>
      <c r="I1638" s="8" t="s">
        <v>6843</v>
      </c>
      <c r="J1638" s="8">
        <v>2023.06</v>
      </c>
      <c r="K1638" s="8">
        <v>2023.11</v>
      </c>
      <c r="L1638" s="8" t="s">
        <v>6843</v>
      </c>
      <c r="M1638" s="8" t="s">
        <v>6845</v>
      </c>
      <c r="N1638" s="8">
        <v>80</v>
      </c>
      <c r="O1638" s="8">
        <v>70</v>
      </c>
      <c r="P1638" s="8">
        <v>10</v>
      </c>
      <c r="Q1638" s="8">
        <v>1</v>
      </c>
      <c r="R1638" s="8">
        <v>800</v>
      </c>
      <c r="S1638" s="8">
        <v>3520</v>
      </c>
      <c r="T1638" s="8">
        <v>1</v>
      </c>
      <c r="U1638" s="8">
        <v>94</v>
      </c>
      <c r="V1638" s="8">
        <v>243</v>
      </c>
      <c r="W1638" s="8" t="s">
        <v>91</v>
      </c>
      <c r="X1638" s="5" t="s">
        <v>6772</v>
      </c>
      <c r="Y1638" s="43"/>
    </row>
    <row r="1639" ht="71.25" spans="1:25">
      <c r="A1639" s="5">
        <v>1634</v>
      </c>
      <c r="B1639" s="8" t="s">
        <v>32</v>
      </c>
      <c r="C1639" s="8" t="s">
        <v>33</v>
      </c>
      <c r="D1639" s="8" t="s">
        <v>6769</v>
      </c>
      <c r="E1639" s="8" t="s">
        <v>6714</v>
      </c>
      <c r="F1639" s="8" t="s">
        <v>6843</v>
      </c>
      <c r="G1639" s="8" t="s">
        <v>6846</v>
      </c>
      <c r="H1639" s="8" t="s">
        <v>38</v>
      </c>
      <c r="I1639" s="8" t="s">
        <v>6843</v>
      </c>
      <c r="J1639" s="8">
        <v>2023.03</v>
      </c>
      <c r="K1639" s="8">
        <v>2023.11</v>
      </c>
      <c r="L1639" s="8" t="s">
        <v>6843</v>
      </c>
      <c r="M1639" s="8" t="s">
        <v>6847</v>
      </c>
      <c r="N1639" s="8">
        <v>70</v>
      </c>
      <c r="O1639" s="8">
        <v>60</v>
      </c>
      <c r="P1639" s="8">
        <v>10</v>
      </c>
      <c r="Q1639" s="8">
        <v>1</v>
      </c>
      <c r="R1639" s="8">
        <v>300</v>
      </c>
      <c r="S1639" s="8">
        <v>800</v>
      </c>
      <c r="T1639" s="8">
        <v>1</v>
      </c>
      <c r="U1639" s="8">
        <v>8</v>
      </c>
      <c r="V1639" s="8">
        <v>21</v>
      </c>
      <c r="W1639" s="8" t="s">
        <v>6848</v>
      </c>
      <c r="X1639" s="5" t="s">
        <v>6772</v>
      </c>
      <c r="Y1639" s="43"/>
    </row>
    <row r="1640" ht="42.75" spans="1:25">
      <c r="A1640" s="5">
        <v>1635</v>
      </c>
      <c r="B1640" s="8" t="s">
        <v>32</v>
      </c>
      <c r="C1640" s="8" t="s">
        <v>33</v>
      </c>
      <c r="D1640" s="8" t="s">
        <v>6677</v>
      </c>
      <c r="E1640" s="8" t="s">
        <v>6714</v>
      </c>
      <c r="F1640" s="8" t="s">
        <v>6843</v>
      </c>
      <c r="G1640" s="8" t="s">
        <v>6849</v>
      </c>
      <c r="H1640" s="8" t="s">
        <v>616</v>
      </c>
      <c r="I1640" s="8" t="s">
        <v>6843</v>
      </c>
      <c r="J1640" s="8">
        <v>2023.06</v>
      </c>
      <c r="K1640" s="8">
        <v>2023.11</v>
      </c>
      <c r="L1640" s="8" t="s">
        <v>6843</v>
      </c>
      <c r="M1640" s="8" t="s">
        <v>6850</v>
      </c>
      <c r="N1640" s="8">
        <v>60</v>
      </c>
      <c r="O1640" s="8">
        <v>50</v>
      </c>
      <c r="P1640" s="8">
        <v>10</v>
      </c>
      <c r="Q1640" s="8">
        <v>1</v>
      </c>
      <c r="R1640" s="8">
        <v>300</v>
      </c>
      <c r="S1640" s="8">
        <v>900</v>
      </c>
      <c r="T1640" s="8">
        <v>1</v>
      </c>
      <c r="U1640" s="8">
        <v>35</v>
      </c>
      <c r="V1640" s="8">
        <v>82</v>
      </c>
      <c r="W1640" s="8" t="s">
        <v>6851</v>
      </c>
      <c r="X1640" s="5" t="s">
        <v>6772</v>
      </c>
      <c r="Y1640" s="43"/>
    </row>
    <row r="1641" ht="42.75" spans="1:25">
      <c r="A1641" s="5">
        <v>1636</v>
      </c>
      <c r="B1641" s="8" t="s">
        <v>45</v>
      </c>
      <c r="C1641" s="8" t="s">
        <v>220</v>
      </c>
      <c r="D1641" s="8" t="s">
        <v>398</v>
      </c>
      <c r="E1641" s="8" t="s">
        <v>6714</v>
      </c>
      <c r="F1641" s="8" t="s">
        <v>6843</v>
      </c>
      <c r="G1641" s="8" t="s">
        <v>6852</v>
      </c>
      <c r="H1641" s="8" t="s">
        <v>38</v>
      </c>
      <c r="I1641" s="8" t="s">
        <v>6843</v>
      </c>
      <c r="J1641" s="8">
        <v>2023.01</v>
      </c>
      <c r="K1641" s="8">
        <v>2023.12</v>
      </c>
      <c r="L1641" s="8" t="s">
        <v>6843</v>
      </c>
      <c r="M1641" s="8" t="s">
        <v>6853</v>
      </c>
      <c r="N1641" s="8">
        <v>20</v>
      </c>
      <c r="O1641" s="8">
        <v>18</v>
      </c>
      <c r="P1641" s="8">
        <v>2</v>
      </c>
      <c r="Q1641" s="8">
        <v>1</v>
      </c>
      <c r="R1641" s="8">
        <v>500</v>
      </c>
      <c r="S1641" s="8">
        <v>1626</v>
      </c>
      <c r="T1641" s="8">
        <v>1</v>
      </c>
      <c r="U1641" s="8">
        <v>47</v>
      </c>
      <c r="V1641" s="8">
        <v>121</v>
      </c>
      <c r="W1641" s="8" t="s">
        <v>6854</v>
      </c>
      <c r="X1641" s="5" t="s">
        <v>6772</v>
      </c>
      <c r="Y1641" s="43"/>
    </row>
    <row r="1642" ht="42.75" spans="1:25">
      <c r="A1642" s="5">
        <v>1637</v>
      </c>
      <c r="B1642" s="8" t="s">
        <v>45</v>
      </c>
      <c r="C1642" s="8" t="s">
        <v>1918</v>
      </c>
      <c r="D1642" s="8" t="s">
        <v>6855</v>
      </c>
      <c r="E1642" s="8" t="s">
        <v>6714</v>
      </c>
      <c r="F1642" s="8" t="s">
        <v>6843</v>
      </c>
      <c r="G1642" s="8" t="s">
        <v>6856</v>
      </c>
      <c r="H1642" s="8" t="s">
        <v>38</v>
      </c>
      <c r="I1642" s="8" t="s">
        <v>6843</v>
      </c>
      <c r="J1642" s="8">
        <v>2023.03</v>
      </c>
      <c r="K1642" s="8">
        <v>2023.11</v>
      </c>
      <c r="L1642" s="8" t="s">
        <v>6843</v>
      </c>
      <c r="M1642" s="8" t="s">
        <v>6857</v>
      </c>
      <c r="N1642" s="8">
        <v>70</v>
      </c>
      <c r="O1642" s="8">
        <v>65</v>
      </c>
      <c r="P1642" s="8">
        <v>5</v>
      </c>
      <c r="Q1642" s="8">
        <v>1</v>
      </c>
      <c r="R1642" s="8" t="s">
        <v>6858</v>
      </c>
      <c r="S1642" s="8" t="s">
        <v>6858</v>
      </c>
      <c r="T1642" s="8">
        <v>1</v>
      </c>
      <c r="U1642" s="8" t="s">
        <v>6858</v>
      </c>
      <c r="V1642" s="8" t="s">
        <v>6858</v>
      </c>
      <c r="W1642" s="8" t="s">
        <v>6854</v>
      </c>
      <c r="X1642" s="5" t="s">
        <v>6772</v>
      </c>
      <c r="Y1642" s="43"/>
    </row>
    <row r="1643" ht="42.75" spans="1:25">
      <c r="A1643" s="5">
        <v>1638</v>
      </c>
      <c r="B1643" s="8" t="s">
        <v>45</v>
      </c>
      <c r="C1643" s="8" t="s">
        <v>1918</v>
      </c>
      <c r="D1643" s="8" t="s">
        <v>6748</v>
      </c>
      <c r="E1643" s="8" t="s">
        <v>6714</v>
      </c>
      <c r="F1643" s="8" t="s">
        <v>6843</v>
      </c>
      <c r="G1643" s="8" t="s">
        <v>6859</v>
      </c>
      <c r="H1643" s="8" t="s">
        <v>616</v>
      </c>
      <c r="I1643" s="8" t="s">
        <v>6843</v>
      </c>
      <c r="J1643" s="8">
        <v>2023.02</v>
      </c>
      <c r="K1643" s="8">
        <v>2023.11</v>
      </c>
      <c r="L1643" s="8" t="s">
        <v>6843</v>
      </c>
      <c r="M1643" s="8" t="s">
        <v>6860</v>
      </c>
      <c r="N1643" s="8">
        <v>30</v>
      </c>
      <c r="O1643" s="8">
        <v>28</v>
      </c>
      <c r="P1643" s="8">
        <v>2</v>
      </c>
      <c r="Q1643" s="8">
        <v>1</v>
      </c>
      <c r="R1643" s="8" t="s">
        <v>6858</v>
      </c>
      <c r="S1643" s="8" t="s">
        <v>6858</v>
      </c>
      <c r="T1643" s="8">
        <v>1</v>
      </c>
      <c r="U1643" s="8" t="s">
        <v>6858</v>
      </c>
      <c r="V1643" s="8" t="s">
        <v>6858</v>
      </c>
      <c r="W1643" s="8" t="s">
        <v>6854</v>
      </c>
      <c r="X1643" s="5" t="s">
        <v>6772</v>
      </c>
      <c r="Y1643" s="43"/>
    </row>
    <row r="1644" ht="42.75" spans="1:25">
      <c r="A1644" s="5">
        <v>1639</v>
      </c>
      <c r="B1644" s="8" t="s">
        <v>45</v>
      </c>
      <c r="C1644" s="8" t="s">
        <v>1918</v>
      </c>
      <c r="D1644" s="8" t="s">
        <v>6748</v>
      </c>
      <c r="E1644" s="8" t="s">
        <v>6714</v>
      </c>
      <c r="F1644" s="8" t="s">
        <v>6843</v>
      </c>
      <c r="G1644" s="8" t="s">
        <v>6861</v>
      </c>
      <c r="H1644" s="8" t="s">
        <v>38</v>
      </c>
      <c r="I1644" s="8" t="s">
        <v>6843</v>
      </c>
      <c r="J1644" s="8">
        <v>2023.02</v>
      </c>
      <c r="K1644" s="8">
        <v>2023.11</v>
      </c>
      <c r="L1644" s="8" t="s">
        <v>6843</v>
      </c>
      <c r="M1644" s="8" t="s">
        <v>6862</v>
      </c>
      <c r="N1644" s="8">
        <v>28</v>
      </c>
      <c r="O1644" s="8">
        <v>26</v>
      </c>
      <c r="P1644" s="8">
        <v>2</v>
      </c>
      <c r="Q1644" s="8">
        <v>1</v>
      </c>
      <c r="R1644" s="8" t="s">
        <v>6858</v>
      </c>
      <c r="S1644" s="8" t="s">
        <v>6858</v>
      </c>
      <c r="T1644" s="8">
        <v>1</v>
      </c>
      <c r="U1644" s="8" t="s">
        <v>6858</v>
      </c>
      <c r="V1644" s="8" t="s">
        <v>6858</v>
      </c>
      <c r="W1644" s="8" t="s">
        <v>6854</v>
      </c>
      <c r="X1644" s="5" t="s">
        <v>6772</v>
      </c>
      <c r="Y1644" s="43"/>
    </row>
    <row r="1645" ht="42.75" spans="1:25">
      <c r="A1645" s="5">
        <v>1640</v>
      </c>
      <c r="B1645" s="8" t="s">
        <v>45</v>
      </c>
      <c r="C1645" s="8" t="s">
        <v>1918</v>
      </c>
      <c r="D1645" s="8" t="s">
        <v>6748</v>
      </c>
      <c r="E1645" s="8" t="s">
        <v>6714</v>
      </c>
      <c r="F1645" s="8" t="s">
        <v>6843</v>
      </c>
      <c r="G1645" s="8" t="s">
        <v>6863</v>
      </c>
      <c r="H1645" s="8" t="s">
        <v>38</v>
      </c>
      <c r="I1645" s="8" t="s">
        <v>6843</v>
      </c>
      <c r="J1645" s="8">
        <v>2023.02</v>
      </c>
      <c r="K1645" s="8">
        <v>2023.11</v>
      </c>
      <c r="L1645" s="8" t="s">
        <v>6843</v>
      </c>
      <c r="M1645" s="8" t="s">
        <v>6864</v>
      </c>
      <c r="N1645" s="8">
        <v>80</v>
      </c>
      <c r="O1645" s="8">
        <v>75</v>
      </c>
      <c r="P1645" s="8">
        <v>5</v>
      </c>
      <c r="Q1645" s="8">
        <v>1</v>
      </c>
      <c r="R1645" s="8" t="s">
        <v>6858</v>
      </c>
      <c r="S1645" s="8" t="s">
        <v>6858</v>
      </c>
      <c r="T1645" s="8">
        <v>1</v>
      </c>
      <c r="U1645" s="8" t="s">
        <v>6858</v>
      </c>
      <c r="V1645" s="8" t="s">
        <v>6858</v>
      </c>
      <c r="W1645" s="8" t="s">
        <v>6854</v>
      </c>
      <c r="X1645" s="5" t="s">
        <v>6772</v>
      </c>
      <c r="Y1645" s="43"/>
    </row>
    <row r="1646" ht="42.75" spans="1:25">
      <c r="A1646" s="5">
        <v>1641</v>
      </c>
      <c r="B1646" s="8" t="s">
        <v>45</v>
      </c>
      <c r="C1646" s="8" t="s">
        <v>6760</v>
      </c>
      <c r="D1646" s="8" t="s">
        <v>6865</v>
      </c>
      <c r="E1646" s="8" t="s">
        <v>6714</v>
      </c>
      <c r="F1646" s="8" t="s">
        <v>6843</v>
      </c>
      <c r="G1646" s="8" t="s">
        <v>6866</v>
      </c>
      <c r="H1646" s="8" t="s">
        <v>38</v>
      </c>
      <c r="I1646" s="8" t="s">
        <v>6843</v>
      </c>
      <c r="J1646" s="8">
        <v>2023.02</v>
      </c>
      <c r="K1646" s="8">
        <v>2023.11</v>
      </c>
      <c r="L1646" s="8" t="s">
        <v>6843</v>
      </c>
      <c r="M1646" s="8" t="s">
        <v>6867</v>
      </c>
      <c r="N1646" s="8">
        <v>50</v>
      </c>
      <c r="O1646" s="8">
        <v>45</v>
      </c>
      <c r="P1646" s="8">
        <v>5</v>
      </c>
      <c r="Q1646" s="8">
        <v>1</v>
      </c>
      <c r="R1646" s="8" t="s">
        <v>6858</v>
      </c>
      <c r="S1646" s="8" t="s">
        <v>6858</v>
      </c>
      <c r="T1646" s="8">
        <v>1</v>
      </c>
      <c r="U1646" s="8" t="s">
        <v>6858</v>
      </c>
      <c r="V1646" s="8" t="s">
        <v>6858</v>
      </c>
      <c r="W1646" s="8" t="s">
        <v>6854</v>
      </c>
      <c r="X1646" s="5" t="s">
        <v>6772</v>
      </c>
      <c r="Y1646" s="43"/>
    </row>
    <row r="1647" ht="42.75" spans="1:25">
      <c r="A1647" s="5">
        <v>1642</v>
      </c>
      <c r="B1647" s="8" t="s">
        <v>45</v>
      </c>
      <c r="C1647" s="8" t="s">
        <v>1918</v>
      </c>
      <c r="D1647" s="8" t="s">
        <v>6868</v>
      </c>
      <c r="E1647" s="8" t="s">
        <v>6714</v>
      </c>
      <c r="F1647" s="8" t="s">
        <v>6843</v>
      </c>
      <c r="G1647" s="8" t="s">
        <v>6869</v>
      </c>
      <c r="H1647" s="8" t="s">
        <v>38</v>
      </c>
      <c r="I1647" s="8" t="s">
        <v>6843</v>
      </c>
      <c r="J1647" s="8">
        <v>2023.02</v>
      </c>
      <c r="K1647" s="8">
        <v>2023.11</v>
      </c>
      <c r="L1647" s="8" t="s">
        <v>6843</v>
      </c>
      <c r="M1647" s="8" t="s">
        <v>6870</v>
      </c>
      <c r="N1647" s="8">
        <v>30</v>
      </c>
      <c r="O1647" s="8">
        <v>25</v>
      </c>
      <c r="P1647" s="8">
        <v>5</v>
      </c>
      <c r="Q1647" s="8">
        <v>1</v>
      </c>
      <c r="R1647" s="8" t="s">
        <v>6858</v>
      </c>
      <c r="S1647" s="8" t="s">
        <v>6858</v>
      </c>
      <c r="T1647" s="8">
        <v>1</v>
      </c>
      <c r="U1647" s="8" t="s">
        <v>6858</v>
      </c>
      <c r="V1647" s="8" t="s">
        <v>6858</v>
      </c>
      <c r="W1647" s="8" t="s">
        <v>6854</v>
      </c>
      <c r="X1647" s="5" t="s">
        <v>6772</v>
      </c>
      <c r="Y1647" s="43"/>
    </row>
    <row r="1648" ht="57" spans="1:25">
      <c r="A1648" s="5">
        <v>1643</v>
      </c>
      <c r="B1648" s="8" t="s">
        <v>32</v>
      </c>
      <c r="C1648" s="8" t="s">
        <v>33</v>
      </c>
      <c r="D1648" s="8" t="s">
        <v>6769</v>
      </c>
      <c r="E1648" s="8" t="s">
        <v>6714</v>
      </c>
      <c r="F1648" s="8" t="s">
        <v>6871</v>
      </c>
      <c r="G1648" s="8" t="s">
        <v>6872</v>
      </c>
      <c r="H1648" s="8" t="s">
        <v>38</v>
      </c>
      <c r="I1648" s="8" t="s">
        <v>6871</v>
      </c>
      <c r="J1648" s="8">
        <v>2023.03</v>
      </c>
      <c r="K1648" s="8">
        <v>2023.12</v>
      </c>
      <c r="L1648" s="8" t="s">
        <v>6871</v>
      </c>
      <c r="M1648" s="8" t="s">
        <v>5395</v>
      </c>
      <c r="N1648" s="8">
        <v>50</v>
      </c>
      <c r="O1648" s="8">
        <v>20</v>
      </c>
      <c r="P1648" s="8">
        <v>5</v>
      </c>
      <c r="Q1648" s="8">
        <v>1</v>
      </c>
      <c r="R1648" s="8">
        <v>46</v>
      </c>
      <c r="S1648" s="8">
        <v>180</v>
      </c>
      <c r="T1648" s="8">
        <v>1</v>
      </c>
      <c r="U1648" s="8">
        <v>12</v>
      </c>
      <c r="V1648" s="8">
        <v>48</v>
      </c>
      <c r="W1648" s="8" t="s">
        <v>91</v>
      </c>
      <c r="X1648" s="5" t="s">
        <v>6772</v>
      </c>
      <c r="Y1648" s="43"/>
    </row>
    <row r="1649" ht="57" spans="1:25">
      <c r="A1649" s="5">
        <v>1644</v>
      </c>
      <c r="B1649" s="8" t="s">
        <v>32</v>
      </c>
      <c r="C1649" s="8" t="s">
        <v>33</v>
      </c>
      <c r="D1649" s="8" t="s">
        <v>6814</v>
      </c>
      <c r="E1649" s="8" t="s">
        <v>6714</v>
      </c>
      <c r="F1649" s="8" t="s">
        <v>6871</v>
      </c>
      <c r="G1649" s="8" t="s">
        <v>6873</v>
      </c>
      <c r="H1649" s="8" t="s">
        <v>616</v>
      </c>
      <c r="I1649" s="8" t="s">
        <v>6871</v>
      </c>
      <c r="J1649" s="8">
        <v>2023.06</v>
      </c>
      <c r="K1649" s="8">
        <v>2023.11</v>
      </c>
      <c r="L1649" s="8" t="s">
        <v>6871</v>
      </c>
      <c r="M1649" s="8" t="s">
        <v>6874</v>
      </c>
      <c r="N1649" s="8">
        <v>35</v>
      </c>
      <c r="O1649" s="8">
        <v>15</v>
      </c>
      <c r="P1649" s="8">
        <v>8</v>
      </c>
      <c r="Q1649" s="8">
        <v>1</v>
      </c>
      <c r="R1649" s="8">
        <v>112</v>
      </c>
      <c r="S1649" s="8">
        <v>665</v>
      </c>
      <c r="T1649" s="8">
        <v>1</v>
      </c>
      <c r="U1649" s="8">
        <v>8</v>
      </c>
      <c r="V1649" s="8">
        <v>24</v>
      </c>
      <c r="W1649" s="8" t="s">
        <v>6875</v>
      </c>
      <c r="X1649" s="5" t="s">
        <v>6772</v>
      </c>
      <c r="Y1649" s="43"/>
    </row>
    <row r="1650" ht="57" spans="1:25">
      <c r="A1650" s="5">
        <v>1645</v>
      </c>
      <c r="B1650" s="8" t="s">
        <v>32</v>
      </c>
      <c r="C1650" s="8" t="s">
        <v>33</v>
      </c>
      <c r="D1650" s="8" t="s">
        <v>6814</v>
      </c>
      <c r="E1650" s="8" t="s">
        <v>6714</v>
      </c>
      <c r="F1650" s="8" t="s">
        <v>6871</v>
      </c>
      <c r="G1650" s="8" t="s">
        <v>6876</v>
      </c>
      <c r="H1650" s="8" t="s">
        <v>616</v>
      </c>
      <c r="I1650" s="8" t="s">
        <v>6871</v>
      </c>
      <c r="J1650" s="8">
        <v>2023.04</v>
      </c>
      <c r="K1650" s="8">
        <v>2023.11</v>
      </c>
      <c r="L1650" s="8" t="s">
        <v>6871</v>
      </c>
      <c r="M1650" s="8" t="s">
        <v>6877</v>
      </c>
      <c r="N1650" s="8">
        <v>22</v>
      </c>
      <c r="O1650" s="8">
        <v>15</v>
      </c>
      <c r="P1650" s="8">
        <v>7</v>
      </c>
      <c r="Q1650" s="8">
        <v>1</v>
      </c>
      <c r="R1650" s="8">
        <v>58</v>
      </c>
      <c r="S1650" s="8">
        <v>235</v>
      </c>
      <c r="T1650" s="8">
        <v>1</v>
      </c>
      <c r="U1650" s="8">
        <v>4</v>
      </c>
      <c r="V1650" s="8">
        <v>18</v>
      </c>
      <c r="W1650" s="8" t="s">
        <v>6878</v>
      </c>
      <c r="X1650" s="5" t="s">
        <v>6772</v>
      </c>
      <c r="Y1650" s="43"/>
    </row>
    <row r="1651" ht="57" spans="1:25">
      <c r="A1651" s="5">
        <v>1646</v>
      </c>
      <c r="B1651" s="8" t="s">
        <v>45</v>
      </c>
      <c r="C1651" s="8" t="s">
        <v>1918</v>
      </c>
      <c r="D1651" s="8" t="s">
        <v>6879</v>
      </c>
      <c r="E1651" s="8" t="s">
        <v>6714</v>
      </c>
      <c r="F1651" s="8" t="s">
        <v>6871</v>
      </c>
      <c r="G1651" s="8" t="s">
        <v>6880</v>
      </c>
      <c r="H1651" s="8" t="s">
        <v>616</v>
      </c>
      <c r="I1651" s="8" t="s">
        <v>6871</v>
      </c>
      <c r="J1651" s="8">
        <v>2023.04</v>
      </c>
      <c r="K1651" s="8">
        <v>2023.11</v>
      </c>
      <c r="L1651" s="8" t="s">
        <v>6871</v>
      </c>
      <c r="M1651" s="8" t="s">
        <v>6881</v>
      </c>
      <c r="N1651" s="8">
        <v>50</v>
      </c>
      <c r="O1651" s="8">
        <v>36</v>
      </c>
      <c r="P1651" s="8">
        <v>14</v>
      </c>
      <c r="Q1651" s="8">
        <v>1</v>
      </c>
      <c r="R1651" s="8">
        <v>62</v>
      </c>
      <c r="S1651" s="8">
        <v>340</v>
      </c>
      <c r="T1651" s="8">
        <v>1</v>
      </c>
      <c r="U1651" s="8">
        <v>5</v>
      </c>
      <c r="V1651" s="8">
        <v>12</v>
      </c>
      <c r="W1651" s="8" t="s">
        <v>6854</v>
      </c>
      <c r="X1651" s="5" t="s">
        <v>6772</v>
      </c>
      <c r="Y1651" s="43"/>
    </row>
    <row r="1652" ht="57" spans="1:25">
      <c r="A1652" s="5">
        <v>1647</v>
      </c>
      <c r="B1652" s="7" t="s">
        <v>45</v>
      </c>
      <c r="C1652" s="7" t="s">
        <v>1918</v>
      </c>
      <c r="D1652" s="7" t="s">
        <v>6748</v>
      </c>
      <c r="E1652" s="7" t="s">
        <v>6714</v>
      </c>
      <c r="F1652" s="7" t="s">
        <v>6871</v>
      </c>
      <c r="G1652" s="8" t="s">
        <v>6882</v>
      </c>
      <c r="H1652" s="7" t="s">
        <v>616</v>
      </c>
      <c r="I1652" s="7" t="s">
        <v>6871</v>
      </c>
      <c r="J1652" s="7">
        <v>2023.02</v>
      </c>
      <c r="K1652" s="7">
        <v>2023.12</v>
      </c>
      <c r="L1652" s="7" t="s">
        <v>6871</v>
      </c>
      <c r="M1652" s="7" t="s">
        <v>6883</v>
      </c>
      <c r="N1652" s="7">
        <v>15</v>
      </c>
      <c r="O1652" s="7">
        <v>12</v>
      </c>
      <c r="P1652" s="7">
        <v>3</v>
      </c>
      <c r="Q1652" s="7">
        <v>1</v>
      </c>
      <c r="R1652" s="7">
        <v>25</v>
      </c>
      <c r="S1652" s="7">
        <v>230</v>
      </c>
      <c r="T1652" s="7">
        <v>1</v>
      </c>
      <c r="U1652" s="7">
        <v>12</v>
      </c>
      <c r="V1652" s="7">
        <v>16</v>
      </c>
      <c r="W1652" s="7" t="s">
        <v>6854</v>
      </c>
      <c r="X1652" s="5" t="s">
        <v>6772</v>
      </c>
      <c r="Y1652" s="7"/>
    </row>
    <row r="1653" ht="42.75" spans="1:25">
      <c r="A1653" s="5">
        <v>1648</v>
      </c>
      <c r="B1653" s="8" t="s">
        <v>45</v>
      </c>
      <c r="C1653" s="8" t="s">
        <v>1918</v>
      </c>
      <c r="D1653" s="8" t="s">
        <v>6884</v>
      </c>
      <c r="E1653" s="8" t="s">
        <v>6714</v>
      </c>
      <c r="F1653" s="8" t="s">
        <v>6871</v>
      </c>
      <c r="G1653" s="8" t="s">
        <v>6885</v>
      </c>
      <c r="H1653" s="8" t="s">
        <v>38</v>
      </c>
      <c r="I1653" s="8" t="s">
        <v>6871</v>
      </c>
      <c r="J1653" s="8">
        <v>2023.04</v>
      </c>
      <c r="K1653" s="8">
        <v>2023.11</v>
      </c>
      <c r="L1653" s="8" t="s">
        <v>6871</v>
      </c>
      <c r="M1653" s="8" t="s">
        <v>6886</v>
      </c>
      <c r="N1653" s="8">
        <v>50</v>
      </c>
      <c r="O1653" s="8">
        <v>20</v>
      </c>
      <c r="P1653" s="8">
        <v>10</v>
      </c>
      <c r="Q1653" s="8">
        <v>1</v>
      </c>
      <c r="R1653" s="8">
        <v>500</v>
      </c>
      <c r="S1653" s="8">
        <v>1980</v>
      </c>
      <c r="T1653" s="8">
        <v>1</v>
      </c>
      <c r="U1653" s="8">
        <v>50</v>
      </c>
      <c r="V1653" s="8">
        <v>145</v>
      </c>
      <c r="W1653" s="8" t="s">
        <v>6854</v>
      </c>
      <c r="X1653" s="5" t="s">
        <v>6772</v>
      </c>
      <c r="Y1653" s="43"/>
    </row>
    <row r="1654" ht="57" spans="1:25">
      <c r="A1654" s="5">
        <v>1649</v>
      </c>
      <c r="B1654" s="8" t="s">
        <v>45</v>
      </c>
      <c r="C1654" s="8" t="s">
        <v>1918</v>
      </c>
      <c r="D1654" s="8" t="s">
        <v>6887</v>
      </c>
      <c r="E1654" s="8" t="s">
        <v>6714</v>
      </c>
      <c r="F1654" s="8" t="s">
        <v>6871</v>
      </c>
      <c r="G1654" s="8" t="s">
        <v>6888</v>
      </c>
      <c r="H1654" s="8" t="s">
        <v>616</v>
      </c>
      <c r="I1654" s="8" t="s">
        <v>6871</v>
      </c>
      <c r="J1654" s="8">
        <v>2023.03</v>
      </c>
      <c r="K1654" s="8">
        <v>2023.12</v>
      </c>
      <c r="L1654" s="8" t="s">
        <v>6871</v>
      </c>
      <c r="M1654" s="8" t="s">
        <v>6889</v>
      </c>
      <c r="N1654" s="8">
        <v>40</v>
      </c>
      <c r="O1654" s="8">
        <v>10</v>
      </c>
      <c r="P1654" s="8">
        <v>5</v>
      </c>
      <c r="Q1654" s="8">
        <v>1</v>
      </c>
      <c r="R1654" s="8">
        <v>55</v>
      </c>
      <c r="S1654" s="8">
        <v>248</v>
      </c>
      <c r="T1654" s="8">
        <v>1</v>
      </c>
      <c r="U1654" s="8">
        <v>4</v>
      </c>
      <c r="V1654" s="8">
        <v>12</v>
      </c>
      <c r="W1654" s="8" t="s">
        <v>6890</v>
      </c>
      <c r="X1654" s="5" t="s">
        <v>6772</v>
      </c>
      <c r="Y1654" s="43"/>
    </row>
    <row r="1655" ht="57" spans="1:25">
      <c r="A1655" s="5">
        <v>1650</v>
      </c>
      <c r="B1655" s="8" t="s">
        <v>45</v>
      </c>
      <c r="C1655" s="8" t="s">
        <v>1918</v>
      </c>
      <c r="D1655" s="8" t="s">
        <v>6891</v>
      </c>
      <c r="E1655" s="8" t="s">
        <v>6714</v>
      </c>
      <c r="F1655" s="8" t="s">
        <v>6871</v>
      </c>
      <c r="G1655" s="8" t="s">
        <v>6892</v>
      </c>
      <c r="H1655" s="8" t="s">
        <v>616</v>
      </c>
      <c r="I1655" s="8" t="s">
        <v>6871</v>
      </c>
      <c r="J1655" s="8">
        <v>2023.01</v>
      </c>
      <c r="K1655" s="8">
        <v>2023.12</v>
      </c>
      <c r="L1655" s="8" t="s">
        <v>6871</v>
      </c>
      <c r="M1655" s="8" t="s">
        <v>6893</v>
      </c>
      <c r="N1655" s="8">
        <v>20</v>
      </c>
      <c r="O1655" s="8">
        <v>5</v>
      </c>
      <c r="P1655" s="8">
        <v>5</v>
      </c>
      <c r="Q1655" s="8">
        <v>1</v>
      </c>
      <c r="R1655" s="8">
        <v>48</v>
      </c>
      <c r="S1655" s="8">
        <v>227</v>
      </c>
      <c r="T1655" s="8">
        <v>1</v>
      </c>
      <c r="U1655" s="8">
        <v>8</v>
      </c>
      <c r="V1655" s="8">
        <v>3</v>
      </c>
      <c r="W1655" s="8" t="s">
        <v>6854</v>
      </c>
      <c r="X1655" s="5" t="s">
        <v>6772</v>
      </c>
      <c r="Y1655" s="43"/>
    </row>
    <row r="1656" ht="42.75" spans="1:25">
      <c r="A1656" s="5">
        <v>1651</v>
      </c>
      <c r="B1656" s="8" t="s">
        <v>45</v>
      </c>
      <c r="C1656" s="8" t="s">
        <v>6760</v>
      </c>
      <c r="D1656" s="8" t="s">
        <v>6894</v>
      </c>
      <c r="E1656" s="8" t="s">
        <v>6714</v>
      </c>
      <c r="F1656" s="8" t="s">
        <v>6871</v>
      </c>
      <c r="G1656" s="8" t="s">
        <v>6895</v>
      </c>
      <c r="H1656" s="8" t="s">
        <v>38</v>
      </c>
      <c r="I1656" s="8" t="s">
        <v>6871</v>
      </c>
      <c r="J1656" s="8">
        <v>2023.03</v>
      </c>
      <c r="K1656" s="8">
        <v>2023.12</v>
      </c>
      <c r="L1656" s="8" t="s">
        <v>6871</v>
      </c>
      <c r="M1656" s="8" t="s">
        <v>6896</v>
      </c>
      <c r="N1656" s="8">
        <v>35</v>
      </c>
      <c r="O1656" s="8">
        <v>15</v>
      </c>
      <c r="P1656" s="8">
        <v>8</v>
      </c>
      <c r="Q1656" s="8">
        <v>1</v>
      </c>
      <c r="R1656" s="8">
        <v>112</v>
      </c>
      <c r="S1656" s="8">
        <v>665</v>
      </c>
      <c r="T1656" s="8">
        <v>1</v>
      </c>
      <c r="U1656" s="8">
        <v>24</v>
      </c>
      <c r="V1656" s="8">
        <v>8</v>
      </c>
      <c r="W1656" s="8" t="s">
        <v>6854</v>
      </c>
      <c r="X1656" s="5" t="s">
        <v>6772</v>
      </c>
      <c r="Y1656" s="43"/>
    </row>
    <row r="1657" ht="42.75" spans="1:25">
      <c r="A1657" s="5">
        <v>1652</v>
      </c>
      <c r="B1657" s="8" t="s">
        <v>6897</v>
      </c>
      <c r="C1657" s="8" t="s">
        <v>6760</v>
      </c>
      <c r="D1657" s="8" t="s">
        <v>6894</v>
      </c>
      <c r="E1657" s="8" t="s">
        <v>6714</v>
      </c>
      <c r="F1657" s="8" t="s">
        <v>6871</v>
      </c>
      <c r="G1657" s="8" t="s">
        <v>6898</v>
      </c>
      <c r="H1657" s="8" t="s">
        <v>38</v>
      </c>
      <c r="I1657" s="8" t="s">
        <v>6871</v>
      </c>
      <c r="J1657" s="8">
        <v>2023.01</v>
      </c>
      <c r="K1657" s="8">
        <v>2023.12</v>
      </c>
      <c r="L1657" s="8" t="s">
        <v>6871</v>
      </c>
      <c r="M1657" s="8" t="s">
        <v>6899</v>
      </c>
      <c r="N1657" s="8">
        <v>20</v>
      </c>
      <c r="O1657" s="8">
        <v>6</v>
      </c>
      <c r="P1657" s="8">
        <v>4</v>
      </c>
      <c r="Q1657" s="8">
        <v>1</v>
      </c>
      <c r="R1657" s="8">
        <v>5</v>
      </c>
      <c r="S1657" s="8">
        <v>5</v>
      </c>
      <c r="T1657" s="8">
        <v>1</v>
      </c>
      <c r="U1657" s="8">
        <v>5</v>
      </c>
      <c r="V1657" s="8">
        <v>5</v>
      </c>
      <c r="W1657" s="8" t="s">
        <v>6900</v>
      </c>
      <c r="X1657" s="5" t="s">
        <v>6772</v>
      </c>
      <c r="Y1657" s="43"/>
    </row>
    <row r="1658" ht="57" spans="1:25">
      <c r="A1658" s="5">
        <v>1653</v>
      </c>
      <c r="B1658" s="5" t="s">
        <v>44</v>
      </c>
      <c r="C1658" s="5" t="s">
        <v>5802</v>
      </c>
      <c r="D1658" s="5" t="s">
        <v>53</v>
      </c>
      <c r="E1658" s="5" t="s">
        <v>6714</v>
      </c>
      <c r="F1658" s="5" t="s">
        <v>6901</v>
      </c>
      <c r="G1658" s="8" t="s">
        <v>6902</v>
      </c>
      <c r="H1658" s="5" t="s">
        <v>38</v>
      </c>
      <c r="I1658" s="5" t="s">
        <v>6903</v>
      </c>
      <c r="J1658" s="82">
        <v>44958</v>
      </c>
      <c r="K1658" s="82">
        <v>45261</v>
      </c>
      <c r="L1658" s="5" t="s">
        <v>6901</v>
      </c>
      <c r="M1658" s="5" t="s">
        <v>583</v>
      </c>
      <c r="N1658" s="5">
        <v>30</v>
      </c>
      <c r="O1658" s="5">
        <v>20</v>
      </c>
      <c r="P1658" s="5">
        <v>10</v>
      </c>
      <c r="Q1658" s="5">
        <v>1</v>
      </c>
      <c r="R1658" s="8">
        <v>100</v>
      </c>
      <c r="S1658" s="8">
        <v>200</v>
      </c>
      <c r="T1658" s="5">
        <v>0</v>
      </c>
      <c r="U1658" s="8">
        <v>28</v>
      </c>
      <c r="V1658" s="8">
        <v>94</v>
      </c>
      <c r="W1658" s="5" t="s">
        <v>6904</v>
      </c>
      <c r="X1658" s="5" t="s">
        <v>6753</v>
      </c>
      <c r="Y1658" s="43"/>
    </row>
    <row r="1659" ht="42.75" spans="1:25">
      <c r="A1659" s="5">
        <v>1654</v>
      </c>
      <c r="B1659" s="5" t="s">
        <v>44</v>
      </c>
      <c r="C1659" s="5" t="s">
        <v>5802</v>
      </c>
      <c r="D1659" s="5" t="s">
        <v>53</v>
      </c>
      <c r="E1659" s="5" t="s">
        <v>6714</v>
      </c>
      <c r="F1659" s="5" t="s">
        <v>6901</v>
      </c>
      <c r="G1659" s="8" t="s">
        <v>6905</v>
      </c>
      <c r="H1659" s="5" t="s">
        <v>616</v>
      </c>
      <c r="I1659" s="5" t="s">
        <v>6906</v>
      </c>
      <c r="J1659" s="82">
        <v>44958</v>
      </c>
      <c r="K1659" s="82">
        <v>45261</v>
      </c>
      <c r="L1659" s="5" t="s">
        <v>6901</v>
      </c>
      <c r="M1659" s="5" t="s">
        <v>6907</v>
      </c>
      <c r="N1659" s="5">
        <v>20</v>
      </c>
      <c r="O1659" s="5">
        <v>15</v>
      </c>
      <c r="P1659" s="5">
        <v>5</v>
      </c>
      <c r="Q1659" s="5">
        <v>1</v>
      </c>
      <c r="R1659" s="5">
        <v>50</v>
      </c>
      <c r="S1659" s="5">
        <v>200</v>
      </c>
      <c r="T1659" s="5">
        <v>0</v>
      </c>
      <c r="U1659" s="5">
        <v>6</v>
      </c>
      <c r="V1659" s="5">
        <v>20</v>
      </c>
      <c r="W1659" s="5" t="s">
        <v>6908</v>
      </c>
      <c r="X1659" s="5" t="s">
        <v>6772</v>
      </c>
      <c r="Y1659" s="43"/>
    </row>
    <row r="1660" ht="42.75" spans="1:25">
      <c r="A1660" s="5">
        <v>1655</v>
      </c>
      <c r="B1660" s="5" t="s">
        <v>44</v>
      </c>
      <c r="C1660" s="5" t="s">
        <v>5802</v>
      </c>
      <c r="D1660" s="5" t="s">
        <v>53</v>
      </c>
      <c r="E1660" s="5" t="s">
        <v>6714</v>
      </c>
      <c r="F1660" s="5" t="s">
        <v>6901</v>
      </c>
      <c r="G1660" s="8" t="s">
        <v>6909</v>
      </c>
      <c r="H1660" s="5" t="s">
        <v>38</v>
      </c>
      <c r="I1660" s="5" t="s">
        <v>6910</v>
      </c>
      <c r="J1660" s="82">
        <v>44958</v>
      </c>
      <c r="K1660" s="82">
        <v>45261</v>
      </c>
      <c r="L1660" s="5" t="s">
        <v>6901</v>
      </c>
      <c r="M1660" s="5" t="s">
        <v>883</v>
      </c>
      <c r="N1660" s="5">
        <v>20</v>
      </c>
      <c r="O1660" s="5">
        <v>15</v>
      </c>
      <c r="P1660" s="5">
        <v>5</v>
      </c>
      <c r="Q1660" s="5">
        <v>1</v>
      </c>
      <c r="R1660" s="5">
        <v>50</v>
      </c>
      <c r="S1660" s="5">
        <v>200</v>
      </c>
      <c r="T1660" s="5">
        <v>0</v>
      </c>
      <c r="U1660" s="5">
        <v>6</v>
      </c>
      <c r="V1660" s="5">
        <v>20</v>
      </c>
      <c r="W1660" s="5" t="s">
        <v>6908</v>
      </c>
      <c r="X1660" s="5" t="s">
        <v>6772</v>
      </c>
      <c r="Y1660" s="43"/>
    </row>
    <row r="1661" ht="42.75" spans="1:25">
      <c r="A1661" s="5">
        <v>1656</v>
      </c>
      <c r="B1661" s="5" t="s">
        <v>44</v>
      </c>
      <c r="C1661" s="5" t="s">
        <v>45</v>
      </c>
      <c r="D1661" s="5" t="s">
        <v>3324</v>
      </c>
      <c r="E1661" s="5" t="s">
        <v>6714</v>
      </c>
      <c r="F1661" s="5" t="s">
        <v>6901</v>
      </c>
      <c r="G1661" s="8" t="s">
        <v>6911</v>
      </c>
      <c r="H1661" s="5" t="s">
        <v>38</v>
      </c>
      <c r="I1661" s="5" t="s">
        <v>6912</v>
      </c>
      <c r="J1661" s="82">
        <v>44958</v>
      </c>
      <c r="K1661" s="82">
        <v>45261</v>
      </c>
      <c r="L1661" s="5" t="s">
        <v>6901</v>
      </c>
      <c r="M1661" s="5" t="s">
        <v>668</v>
      </c>
      <c r="N1661" s="5">
        <v>20</v>
      </c>
      <c r="O1661" s="5">
        <v>15</v>
      </c>
      <c r="P1661" s="5">
        <v>5</v>
      </c>
      <c r="Q1661" s="5">
        <v>1</v>
      </c>
      <c r="R1661" s="5">
        <v>50</v>
      </c>
      <c r="S1661" s="5">
        <v>200</v>
      </c>
      <c r="T1661" s="5">
        <v>0</v>
      </c>
      <c r="U1661" s="5">
        <v>6</v>
      </c>
      <c r="V1661" s="5">
        <v>20</v>
      </c>
      <c r="W1661" s="5" t="s">
        <v>3657</v>
      </c>
      <c r="X1661" s="5" t="s">
        <v>6772</v>
      </c>
      <c r="Y1661" s="43"/>
    </row>
    <row r="1662" ht="42.75" spans="1:25">
      <c r="A1662" s="5">
        <v>1657</v>
      </c>
      <c r="B1662" s="5" t="s">
        <v>44</v>
      </c>
      <c r="C1662" s="5" t="s">
        <v>45</v>
      </c>
      <c r="D1662" s="5" t="s">
        <v>3324</v>
      </c>
      <c r="E1662" s="5" t="s">
        <v>6714</v>
      </c>
      <c r="F1662" s="5" t="s">
        <v>6901</v>
      </c>
      <c r="G1662" s="8" t="s">
        <v>6913</v>
      </c>
      <c r="H1662" s="5" t="s">
        <v>38</v>
      </c>
      <c r="I1662" s="5" t="s">
        <v>6914</v>
      </c>
      <c r="J1662" s="82">
        <v>44958</v>
      </c>
      <c r="K1662" s="82">
        <v>45261</v>
      </c>
      <c r="L1662" s="5" t="s">
        <v>6901</v>
      </c>
      <c r="M1662" s="5" t="s">
        <v>758</v>
      </c>
      <c r="N1662" s="5">
        <v>20</v>
      </c>
      <c r="O1662" s="5">
        <v>15</v>
      </c>
      <c r="P1662" s="5">
        <v>5</v>
      </c>
      <c r="Q1662" s="5">
        <v>1</v>
      </c>
      <c r="R1662" s="5">
        <v>50</v>
      </c>
      <c r="S1662" s="5">
        <v>200</v>
      </c>
      <c r="T1662" s="5">
        <v>0</v>
      </c>
      <c r="U1662" s="5">
        <v>6</v>
      </c>
      <c r="V1662" s="5">
        <v>20</v>
      </c>
      <c r="W1662" s="5" t="s">
        <v>3657</v>
      </c>
      <c r="X1662" s="5" t="s">
        <v>6772</v>
      </c>
      <c r="Y1662" s="43"/>
    </row>
    <row r="1663" ht="42.75" spans="1:25">
      <c r="A1663" s="5">
        <v>1658</v>
      </c>
      <c r="B1663" s="5" t="s">
        <v>44</v>
      </c>
      <c r="C1663" s="5" t="s">
        <v>45</v>
      </c>
      <c r="D1663" s="5" t="s">
        <v>3324</v>
      </c>
      <c r="E1663" s="5" t="s">
        <v>6714</v>
      </c>
      <c r="F1663" s="5" t="s">
        <v>6901</v>
      </c>
      <c r="G1663" s="8" t="s">
        <v>6915</v>
      </c>
      <c r="H1663" s="5" t="s">
        <v>38</v>
      </c>
      <c r="I1663" s="5" t="s">
        <v>6916</v>
      </c>
      <c r="J1663" s="82">
        <v>44958</v>
      </c>
      <c r="K1663" s="82">
        <v>45261</v>
      </c>
      <c r="L1663" s="5" t="s">
        <v>6901</v>
      </c>
      <c r="M1663" s="5" t="s">
        <v>6632</v>
      </c>
      <c r="N1663" s="5">
        <v>20</v>
      </c>
      <c r="O1663" s="5">
        <v>15</v>
      </c>
      <c r="P1663" s="5">
        <v>5</v>
      </c>
      <c r="Q1663" s="5">
        <v>1</v>
      </c>
      <c r="R1663" s="5">
        <v>50</v>
      </c>
      <c r="S1663" s="5">
        <v>200</v>
      </c>
      <c r="T1663" s="5">
        <v>0</v>
      </c>
      <c r="U1663" s="5">
        <v>6</v>
      </c>
      <c r="V1663" s="5">
        <v>20</v>
      </c>
      <c r="W1663" s="5" t="s">
        <v>3657</v>
      </c>
      <c r="X1663" s="5" t="s">
        <v>6772</v>
      </c>
      <c r="Y1663" s="43"/>
    </row>
    <row r="1664" ht="42.75" spans="1:25">
      <c r="A1664" s="5">
        <v>1659</v>
      </c>
      <c r="B1664" s="5" t="s">
        <v>44</v>
      </c>
      <c r="C1664" s="5" t="s">
        <v>45</v>
      </c>
      <c r="D1664" s="5" t="s">
        <v>3324</v>
      </c>
      <c r="E1664" s="5" t="s">
        <v>6714</v>
      </c>
      <c r="F1664" s="5" t="s">
        <v>6901</v>
      </c>
      <c r="G1664" s="8" t="s">
        <v>6917</v>
      </c>
      <c r="H1664" s="5" t="s">
        <v>38</v>
      </c>
      <c r="I1664" s="5" t="s">
        <v>6903</v>
      </c>
      <c r="J1664" s="82">
        <v>44958</v>
      </c>
      <c r="K1664" s="82">
        <v>45261</v>
      </c>
      <c r="L1664" s="5" t="s">
        <v>6901</v>
      </c>
      <c r="M1664" s="5" t="s">
        <v>758</v>
      </c>
      <c r="N1664" s="5">
        <v>20</v>
      </c>
      <c r="O1664" s="5">
        <v>15</v>
      </c>
      <c r="P1664" s="5">
        <v>5</v>
      </c>
      <c r="Q1664" s="5">
        <v>1</v>
      </c>
      <c r="R1664" s="5">
        <v>50</v>
      </c>
      <c r="S1664" s="5">
        <v>200</v>
      </c>
      <c r="T1664" s="5">
        <v>0</v>
      </c>
      <c r="U1664" s="5">
        <v>6</v>
      </c>
      <c r="V1664" s="5">
        <v>20</v>
      </c>
      <c r="W1664" s="5" t="s">
        <v>3657</v>
      </c>
      <c r="X1664" s="5" t="s">
        <v>6772</v>
      </c>
      <c r="Y1664" s="43"/>
    </row>
    <row r="1665" ht="42.75" spans="1:25">
      <c r="A1665" s="5">
        <v>1660</v>
      </c>
      <c r="B1665" s="5" t="s">
        <v>44</v>
      </c>
      <c r="C1665" s="5" t="s">
        <v>45</v>
      </c>
      <c r="D1665" s="5" t="s">
        <v>220</v>
      </c>
      <c r="E1665" s="5" t="s">
        <v>6714</v>
      </c>
      <c r="F1665" s="5" t="s">
        <v>6901</v>
      </c>
      <c r="G1665" s="8" t="s">
        <v>6918</v>
      </c>
      <c r="H1665" s="5" t="s">
        <v>38</v>
      </c>
      <c r="I1665" s="5" t="s">
        <v>6919</v>
      </c>
      <c r="J1665" s="82">
        <v>44958</v>
      </c>
      <c r="K1665" s="82">
        <v>45261</v>
      </c>
      <c r="L1665" s="5" t="s">
        <v>6901</v>
      </c>
      <c r="M1665" s="5" t="s">
        <v>6920</v>
      </c>
      <c r="N1665" s="5">
        <v>20</v>
      </c>
      <c r="O1665" s="5">
        <v>15</v>
      </c>
      <c r="P1665" s="5">
        <v>5</v>
      </c>
      <c r="Q1665" s="5">
        <v>1</v>
      </c>
      <c r="R1665" s="5">
        <v>50</v>
      </c>
      <c r="S1665" s="5">
        <v>200</v>
      </c>
      <c r="T1665" s="5">
        <v>0</v>
      </c>
      <c r="U1665" s="5">
        <v>6</v>
      </c>
      <c r="V1665" s="5">
        <v>20</v>
      </c>
      <c r="W1665" s="5" t="s">
        <v>3657</v>
      </c>
      <c r="X1665" s="5" t="s">
        <v>6772</v>
      </c>
      <c r="Y1665" s="43"/>
    </row>
    <row r="1666" ht="42.75" spans="1:25">
      <c r="A1666" s="5">
        <v>1661</v>
      </c>
      <c r="B1666" s="5" t="s">
        <v>44</v>
      </c>
      <c r="C1666" s="5" t="s">
        <v>45</v>
      </c>
      <c r="D1666" s="8" t="s">
        <v>275</v>
      </c>
      <c r="E1666" s="5" t="s">
        <v>6714</v>
      </c>
      <c r="F1666" s="5" t="s">
        <v>6901</v>
      </c>
      <c r="G1666" s="8" t="s">
        <v>6921</v>
      </c>
      <c r="H1666" s="5" t="s">
        <v>38</v>
      </c>
      <c r="I1666" s="5" t="s">
        <v>6922</v>
      </c>
      <c r="J1666" s="82">
        <v>44958</v>
      </c>
      <c r="K1666" s="82">
        <v>45261</v>
      </c>
      <c r="L1666" s="5" t="s">
        <v>6901</v>
      </c>
      <c r="M1666" s="5" t="s">
        <v>6763</v>
      </c>
      <c r="N1666" s="5">
        <v>20</v>
      </c>
      <c r="O1666" s="5">
        <v>15</v>
      </c>
      <c r="P1666" s="5">
        <v>5</v>
      </c>
      <c r="Q1666" s="5">
        <v>1</v>
      </c>
      <c r="R1666" s="5">
        <v>50</v>
      </c>
      <c r="S1666" s="5">
        <v>200</v>
      </c>
      <c r="T1666" s="5">
        <v>0</v>
      </c>
      <c r="U1666" s="5">
        <v>6</v>
      </c>
      <c r="V1666" s="5">
        <v>20</v>
      </c>
      <c r="W1666" s="5" t="s">
        <v>3657</v>
      </c>
      <c r="X1666" s="5" t="s">
        <v>6772</v>
      </c>
      <c r="Y1666" s="43"/>
    </row>
    <row r="1667" ht="57" spans="1:25">
      <c r="A1667" s="5">
        <v>1662</v>
      </c>
      <c r="B1667" s="5" t="s">
        <v>32</v>
      </c>
      <c r="C1667" s="5" t="s">
        <v>3349</v>
      </c>
      <c r="D1667" s="5" t="s">
        <v>2552</v>
      </c>
      <c r="E1667" s="5" t="s">
        <v>6714</v>
      </c>
      <c r="F1667" s="5" t="s">
        <v>6901</v>
      </c>
      <c r="G1667" s="8" t="s">
        <v>6923</v>
      </c>
      <c r="H1667" s="5" t="s">
        <v>38</v>
      </c>
      <c r="I1667" s="5" t="s">
        <v>6924</v>
      </c>
      <c r="J1667" s="82">
        <v>44958</v>
      </c>
      <c r="K1667" s="82">
        <v>45261</v>
      </c>
      <c r="L1667" s="5" t="s">
        <v>6901</v>
      </c>
      <c r="M1667" s="5" t="s">
        <v>858</v>
      </c>
      <c r="N1667" s="5">
        <v>25</v>
      </c>
      <c r="O1667" s="5">
        <v>15</v>
      </c>
      <c r="P1667" s="5">
        <v>10</v>
      </c>
      <c r="Q1667" s="5">
        <v>1</v>
      </c>
      <c r="R1667" s="5">
        <v>50</v>
      </c>
      <c r="S1667" s="5">
        <v>200</v>
      </c>
      <c r="T1667" s="5">
        <v>0</v>
      </c>
      <c r="U1667" s="5">
        <v>6</v>
      </c>
      <c r="V1667" s="5">
        <v>20</v>
      </c>
      <c r="W1667" s="5" t="s">
        <v>4047</v>
      </c>
      <c r="X1667" s="5" t="s">
        <v>6772</v>
      </c>
      <c r="Y1667" s="43"/>
    </row>
    <row r="1668" ht="57" spans="1:25">
      <c r="A1668" s="5">
        <v>1663</v>
      </c>
      <c r="B1668" s="8" t="s">
        <v>44</v>
      </c>
      <c r="C1668" s="8" t="s">
        <v>45</v>
      </c>
      <c r="D1668" s="8" t="s">
        <v>3324</v>
      </c>
      <c r="E1668" s="8" t="s">
        <v>6714</v>
      </c>
      <c r="F1668" s="8" t="s">
        <v>6925</v>
      </c>
      <c r="G1668" s="8" t="s">
        <v>6926</v>
      </c>
      <c r="H1668" s="8" t="s">
        <v>38</v>
      </c>
      <c r="I1668" s="8" t="s">
        <v>6927</v>
      </c>
      <c r="J1668" s="8">
        <v>2023.2</v>
      </c>
      <c r="K1668" s="8">
        <v>2023.8</v>
      </c>
      <c r="L1668" s="8" t="s">
        <v>6925</v>
      </c>
      <c r="M1668" s="8" t="s">
        <v>6928</v>
      </c>
      <c r="N1668" s="8">
        <v>11</v>
      </c>
      <c r="O1668" s="8">
        <v>10</v>
      </c>
      <c r="P1668" s="8">
        <v>1</v>
      </c>
      <c r="Q1668" s="8">
        <v>1</v>
      </c>
      <c r="R1668" s="8">
        <v>200</v>
      </c>
      <c r="S1668" s="8">
        <v>530</v>
      </c>
      <c r="T1668" s="8">
        <v>1</v>
      </c>
      <c r="U1668" s="8">
        <v>8</v>
      </c>
      <c r="V1668" s="8">
        <v>50</v>
      </c>
      <c r="W1668" s="8" t="s">
        <v>6929</v>
      </c>
      <c r="X1668" s="8" t="s">
        <v>6753</v>
      </c>
      <c r="Y1668" s="43"/>
    </row>
    <row r="1669" ht="57" spans="1:25">
      <c r="A1669" s="5">
        <v>1664</v>
      </c>
      <c r="B1669" s="8" t="s">
        <v>44</v>
      </c>
      <c r="C1669" s="8" t="s">
        <v>45</v>
      </c>
      <c r="D1669" s="8" t="s">
        <v>3324</v>
      </c>
      <c r="E1669" s="8" t="s">
        <v>6714</v>
      </c>
      <c r="F1669" s="8" t="s">
        <v>6925</v>
      </c>
      <c r="G1669" s="8" t="s">
        <v>6930</v>
      </c>
      <c r="H1669" s="8" t="s">
        <v>616</v>
      </c>
      <c r="I1669" s="8" t="s">
        <v>6931</v>
      </c>
      <c r="J1669" s="8">
        <v>2023.3</v>
      </c>
      <c r="K1669" s="8">
        <v>2023.11</v>
      </c>
      <c r="L1669" s="8" t="s">
        <v>6925</v>
      </c>
      <c r="M1669" s="8" t="s">
        <v>6932</v>
      </c>
      <c r="N1669" s="8">
        <v>50</v>
      </c>
      <c r="O1669" s="8">
        <v>35</v>
      </c>
      <c r="P1669" s="8">
        <v>15</v>
      </c>
      <c r="Q1669" s="8">
        <v>1</v>
      </c>
      <c r="R1669" s="8">
        <v>150</v>
      </c>
      <c r="S1669" s="8">
        <v>450</v>
      </c>
      <c r="T1669" s="8">
        <v>1</v>
      </c>
      <c r="U1669" s="8">
        <v>10</v>
      </c>
      <c r="V1669" s="8">
        <v>35</v>
      </c>
      <c r="W1669" s="8" t="s">
        <v>6933</v>
      </c>
      <c r="X1669" s="8" t="s">
        <v>6753</v>
      </c>
      <c r="Y1669" s="43"/>
    </row>
    <row r="1670" ht="57" spans="1:25">
      <c r="A1670" s="5">
        <v>1665</v>
      </c>
      <c r="B1670" s="7" t="s">
        <v>44</v>
      </c>
      <c r="C1670" s="7" t="s">
        <v>45</v>
      </c>
      <c r="D1670" s="7" t="s">
        <v>1196</v>
      </c>
      <c r="E1670" s="7" t="s">
        <v>6714</v>
      </c>
      <c r="F1670" s="7" t="s">
        <v>6925</v>
      </c>
      <c r="G1670" s="8" t="s">
        <v>6934</v>
      </c>
      <c r="H1670" s="7" t="s">
        <v>616</v>
      </c>
      <c r="I1670" s="7" t="s">
        <v>6935</v>
      </c>
      <c r="J1670" s="7">
        <v>2023.2</v>
      </c>
      <c r="K1670" s="7">
        <v>2023.12</v>
      </c>
      <c r="L1670" s="7" t="s">
        <v>6925</v>
      </c>
      <c r="M1670" s="7" t="s">
        <v>6936</v>
      </c>
      <c r="N1670" s="7">
        <v>30</v>
      </c>
      <c r="O1670" s="7">
        <v>20</v>
      </c>
      <c r="P1670" s="7">
        <v>10</v>
      </c>
      <c r="Q1670" s="7">
        <v>1</v>
      </c>
      <c r="R1670" s="7">
        <v>300</v>
      </c>
      <c r="S1670" s="7">
        <v>1200</v>
      </c>
      <c r="T1670" s="7">
        <v>1</v>
      </c>
      <c r="U1670" s="7">
        <v>30</v>
      </c>
      <c r="V1670" s="7">
        <v>150</v>
      </c>
      <c r="W1670" s="7" t="s">
        <v>6937</v>
      </c>
      <c r="X1670" s="7" t="s">
        <v>6772</v>
      </c>
      <c r="Y1670" s="7"/>
    </row>
    <row r="1671" ht="57" spans="1:25">
      <c r="A1671" s="5">
        <v>1666</v>
      </c>
      <c r="B1671" s="8" t="s">
        <v>44</v>
      </c>
      <c r="C1671" s="8" t="s">
        <v>45</v>
      </c>
      <c r="D1671" s="8" t="s">
        <v>1057</v>
      </c>
      <c r="E1671" s="8" t="s">
        <v>6714</v>
      </c>
      <c r="F1671" s="8" t="s">
        <v>6925</v>
      </c>
      <c r="G1671" s="8" t="s">
        <v>6938</v>
      </c>
      <c r="H1671" s="8" t="s">
        <v>38</v>
      </c>
      <c r="I1671" s="8" t="s">
        <v>6939</v>
      </c>
      <c r="J1671" s="8">
        <v>2023.2</v>
      </c>
      <c r="K1671" s="8">
        <v>2023.12</v>
      </c>
      <c r="L1671" s="8" t="s">
        <v>6925</v>
      </c>
      <c r="M1671" s="8" t="s">
        <v>6940</v>
      </c>
      <c r="N1671" s="8">
        <v>20</v>
      </c>
      <c r="O1671" s="8">
        <v>15</v>
      </c>
      <c r="P1671" s="8">
        <v>5</v>
      </c>
      <c r="Q1671" s="8">
        <v>1</v>
      </c>
      <c r="R1671" s="8">
        <v>30</v>
      </c>
      <c r="S1671" s="8">
        <v>100</v>
      </c>
      <c r="T1671" s="8">
        <v>1</v>
      </c>
      <c r="U1671" s="8">
        <v>5</v>
      </c>
      <c r="V1671" s="8">
        <v>20</v>
      </c>
      <c r="W1671" s="8" t="s">
        <v>6941</v>
      </c>
      <c r="X1671" s="8" t="s">
        <v>6772</v>
      </c>
      <c r="Y1671" s="43"/>
    </row>
    <row r="1672" ht="57" spans="1:25">
      <c r="A1672" s="5">
        <v>1667</v>
      </c>
      <c r="B1672" s="8" t="s">
        <v>44</v>
      </c>
      <c r="C1672" s="8" t="s">
        <v>45</v>
      </c>
      <c r="D1672" s="8" t="s">
        <v>220</v>
      </c>
      <c r="E1672" s="8" t="s">
        <v>6714</v>
      </c>
      <c r="F1672" s="8" t="s">
        <v>6925</v>
      </c>
      <c r="G1672" s="8" t="s">
        <v>6942</v>
      </c>
      <c r="H1672" s="8" t="s">
        <v>38</v>
      </c>
      <c r="I1672" s="8" t="s">
        <v>6925</v>
      </c>
      <c r="J1672" s="8">
        <v>2023.2</v>
      </c>
      <c r="K1672" s="8">
        <v>2023.12</v>
      </c>
      <c r="L1672" s="8" t="s">
        <v>6925</v>
      </c>
      <c r="M1672" s="8" t="s">
        <v>682</v>
      </c>
      <c r="N1672" s="8">
        <v>150</v>
      </c>
      <c r="O1672" s="8">
        <v>130</v>
      </c>
      <c r="P1672" s="8">
        <v>20</v>
      </c>
      <c r="Q1672" s="8">
        <v>1</v>
      </c>
      <c r="R1672" s="8">
        <v>200</v>
      </c>
      <c r="S1672" s="8">
        <v>1000</v>
      </c>
      <c r="T1672" s="8">
        <v>1</v>
      </c>
      <c r="U1672" s="8">
        <v>20</v>
      </c>
      <c r="V1672" s="8">
        <v>60</v>
      </c>
      <c r="W1672" s="8" t="s">
        <v>6941</v>
      </c>
      <c r="X1672" s="8" t="s">
        <v>6772</v>
      </c>
      <c r="Y1672" s="43"/>
    </row>
    <row r="1673" ht="57" spans="1:25">
      <c r="A1673" s="5">
        <v>1668</v>
      </c>
      <c r="B1673" s="7" t="s">
        <v>44</v>
      </c>
      <c r="C1673" s="7" t="s">
        <v>45</v>
      </c>
      <c r="D1673" s="7" t="s">
        <v>1057</v>
      </c>
      <c r="E1673" s="7" t="s">
        <v>6714</v>
      </c>
      <c r="F1673" s="7" t="s">
        <v>6925</v>
      </c>
      <c r="G1673" s="8" t="s">
        <v>6943</v>
      </c>
      <c r="H1673" s="7" t="s">
        <v>38</v>
      </c>
      <c r="I1673" s="7" t="s">
        <v>6925</v>
      </c>
      <c r="J1673" s="7">
        <v>2023.2</v>
      </c>
      <c r="K1673" s="7">
        <v>2023.12</v>
      </c>
      <c r="L1673" s="7" t="s">
        <v>6925</v>
      </c>
      <c r="M1673" s="7" t="s">
        <v>6940</v>
      </c>
      <c r="N1673" s="7">
        <v>30</v>
      </c>
      <c r="O1673" s="7">
        <v>25</v>
      </c>
      <c r="P1673" s="7">
        <v>5</v>
      </c>
      <c r="Q1673" s="7">
        <v>1</v>
      </c>
      <c r="R1673" s="7">
        <v>500</v>
      </c>
      <c r="S1673" s="7">
        <v>1650</v>
      </c>
      <c r="T1673" s="7">
        <v>1</v>
      </c>
      <c r="U1673" s="7">
        <v>51</v>
      </c>
      <c r="V1673" s="7">
        <v>146</v>
      </c>
      <c r="W1673" s="7" t="s">
        <v>6944</v>
      </c>
      <c r="X1673" s="7" t="s">
        <v>6753</v>
      </c>
      <c r="Y1673" s="7"/>
    </row>
    <row r="1674" ht="42.75" spans="1:25">
      <c r="A1674" s="5">
        <v>1669</v>
      </c>
      <c r="B1674" s="8" t="s">
        <v>44</v>
      </c>
      <c r="C1674" s="8" t="s">
        <v>535</v>
      </c>
      <c r="D1674" s="8" t="s">
        <v>53</v>
      </c>
      <c r="E1674" s="8" t="s">
        <v>6714</v>
      </c>
      <c r="F1674" s="8" t="s">
        <v>6925</v>
      </c>
      <c r="G1674" s="8" t="s">
        <v>6945</v>
      </c>
      <c r="H1674" s="8" t="s">
        <v>38</v>
      </c>
      <c r="I1674" s="8" t="s">
        <v>6906</v>
      </c>
      <c r="J1674" s="8">
        <v>2023.3</v>
      </c>
      <c r="K1674" s="8">
        <v>2023.11</v>
      </c>
      <c r="L1674" s="8" t="s">
        <v>6925</v>
      </c>
      <c r="M1674" s="8" t="s">
        <v>6946</v>
      </c>
      <c r="N1674" s="8">
        <v>20</v>
      </c>
      <c r="O1674" s="8">
        <v>15</v>
      </c>
      <c r="P1674" s="8">
        <v>5</v>
      </c>
      <c r="Q1674" s="8">
        <v>1</v>
      </c>
      <c r="R1674" s="8">
        <v>100</v>
      </c>
      <c r="S1674" s="8">
        <v>320</v>
      </c>
      <c r="T1674" s="8">
        <v>1</v>
      </c>
      <c r="U1674" s="8">
        <v>5</v>
      </c>
      <c r="V1674" s="8">
        <v>20</v>
      </c>
      <c r="W1674" s="8" t="s">
        <v>6947</v>
      </c>
      <c r="X1674" s="8" t="s">
        <v>6772</v>
      </c>
      <c r="Y1674" s="43"/>
    </row>
    <row r="1675" ht="42.75" spans="1:25">
      <c r="A1675" s="5">
        <v>1670</v>
      </c>
      <c r="B1675" s="8" t="s">
        <v>44</v>
      </c>
      <c r="C1675" s="8" t="s">
        <v>535</v>
      </c>
      <c r="D1675" s="8" t="s">
        <v>53</v>
      </c>
      <c r="E1675" s="8" t="s">
        <v>6714</v>
      </c>
      <c r="F1675" s="8" t="s">
        <v>6925</v>
      </c>
      <c r="G1675" s="8" t="s">
        <v>6948</v>
      </c>
      <c r="H1675" s="8" t="s">
        <v>38</v>
      </c>
      <c r="I1675" s="8" t="s">
        <v>6949</v>
      </c>
      <c r="J1675" s="8">
        <v>2023.3</v>
      </c>
      <c r="K1675" s="8">
        <v>2023.11</v>
      </c>
      <c r="L1675" s="8" t="s">
        <v>6925</v>
      </c>
      <c r="M1675" s="8" t="s">
        <v>646</v>
      </c>
      <c r="N1675" s="8">
        <v>15</v>
      </c>
      <c r="O1675" s="8">
        <v>10</v>
      </c>
      <c r="P1675" s="8">
        <v>5</v>
      </c>
      <c r="Q1675" s="8">
        <v>1</v>
      </c>
      <c r="R1675" s="8">
        <v>80</v>
      </c>
      <c r="S1675" s="8">
        <v>210</v>
      </c>
      <c r="T1675" s="8">
        <v>1</v>
      </c>
      <c r="U1675" s="8">
        <v>4</v>
      </c>
      <c r="V1675" s="8">
        <v>12</v>
      </c>
      <c r="W1675" s="8" t="s">
        <v>6947</v>
      </c>
      <c r="X1675" s="8" t="s">
        <v>6772</v>
      </c>
      <c r="Y1675" s="43"/>
    </row>
    <row r="1676" ht="57" spans="1:25">
      <c r="A1676" s="5">
        <v>1671</v>
      </c>
      <c r="B1676" s="8" t="s">
        <v>44</v>
      </c>
      <c r="C1676" s="8" t="s">
        <v>535</v>
      </c>
      <c r="D1676" s="8" t="s">
        <v>53</v>
      </c>
      <c r="E1676" s="8" t="s">
        <v>6714</v>
      </c>
      <c r="F1676" s="8" t="s">
        <v>6925</v>
      </c>
      <c r="G1676" s="8" t="s">
        <v>6950</v>
      </c>
      <c r="H1676" s="8" t="s">
        <v>38</v>
      </c>
      <c r="I1676" s="8" t="s">
        <v>6951</v>
      </c>
      <c r="J1676" s="8">
        <v>2023.3</v>
      </c>
      <c r="K1676" s="8">
        <v>2023.11</v>
      </c>
      <c r="L1676" s="8" t="s">
        <v>6925</v>
      </c>
      <c r="M1676" s="8" t="s">
        <v>820</v>
      </c>
      <c r="N1676" s="8">
        <v>15</v>
      </c>
      <c r="O1676" s="8">
        <v>12</v>
      </c>
      <c r="P1676" s="5">
        <v>3</v>
      </c>
      <c r="Q1676" s="5">
        <v>1</v>
      </c>
      <c r="R1676" s="5">
        <v>90</v>
      </c>
      <c r="S1676" s="5">
        <v>230</v>
      </c>
      <c r="T1676" s="5">
        <v>1</v>
      </c>
      <c r="U1676" s="5">
        <v>6</v>
      </c>
      <c r="V1676" s="5">
        <v>25</v>
      </c>
      <c r="W1676" s="5" t="s">
        <v>6947</v>
      </c>
      <c r="X1676" s="5" t="s">
        <v>6772</v>
      </c>
      <c r="Y1676" s="43"/>
    </row>
    <row r="1677" ht="57" spans="1:25">
      <c r="A1677" s="5">
        <v>1672</v>
      </c>
      <c r="B1677" s="8" t="s">
        <v>32</v>
      </c>
      <c r="C1677" s="8" t="s">
        <v>33</v>
      </c>
      <c r="D1677" s="8" t="s">
        <v>6769</v>
      </c>
      <c r="E1677" s="8" t="s">
        <v>6714</v>
      </c>
      <c r="F1677" s="8" t="s">
        <v>6952</v>
      </c>
      <c r="G1677" s="8" t="s">
        <v>6953</v>
      </c>
      <c r="H1677" s="8" t="s">
        <v>38</v>
      </c>
      <c r="I1677" s="8" t="s">
        <v>6952</v>
      </c>
      <c r="J1677" s="8">
        <v>2023.03</v>
      </c>
      <c r="K1677" s="8">
        <v>2023.11</v>
      </c>
      <c r="L1677" s="8" t="s">
        <v>6952</v>
      </c>
      <c r="M1677" s="8" t="s">
        <v>6954</v>
      </c>
      <c r="N1677" s="8">
        <v>80</v>
      </c>
      <c r="O1677" s="8">
        <v>70</v>
      </c>
      <c r="P1677" s="8">
        <v>10</v>
      </c>
      <c r="Q1677" s="8">
        <v>1</v>
      </c>
      <c r="R1677" s="8">
        <v>201</v>
      </c>
      <c r="S1677" s="8">
        <v>810</v>
      </c>
      <c r="T1677" s="8">
        <v>1</v>
      </c>
      <c r="U1677" s="8">
        <v>24</v>
      </c>
      <c r="V1677" s="8">
        <v>75</v>
      </c>
      <c r="W1677" s="8" t="s">
        <v>91</v>
      </c>
      <c r="X1677" s="5" t="s">
        <v>6772</v>
      </c>
      <c r="Y1677" s="43"/>
    </row>
    <row r="1678" ht="71.25" spans="1:25">
      <c r="A1678" s="5">
        <v>1673</v>
      </c>
      <c r="B1678" s="7" t="s">
        <v>45</v>
      </c>
      <c r="C1678" s="7" t="s">
        <v>6955</v>
      </c>
      <c r="D1678" s="7" t="s">
        <v>6956</v>
      </c>
      <c r="E1678" s="7" t="s">
        <v>6714</v>
      </c>
      <c r="F1678" s="7" t="s">
        <v>6952</v>
      </c>
      <c r="G1678" s="8" t="s">
        <v>6957</v>
      </c>
      <c r="H1678" s="7" t="s">
        <v>616</v>
      </c>
      <c r="I1678" s="7" t="s">
        <v>6952</v>
      </c>
      <c r="J1678" s="7">
        <v>2023.04</v>
      </c>
      <c r="K1678" s="8">
        <v>2023.11</v>
      </c>
      <c r="L1678" s="7" t="s">
        <v>6952</v>
      </c>
      <c r="M1678" s="7" t="s">
        <v>6958</v>
      </c>
      <c r="N1678" s="7">
        <v>22</v>
      </c>
      <c r="O1678" s="7">
        <v>15</v>
      </c>
      <c r="P1678" s="7">
        <v>7</v>
      </c>
      <c r="Q1678" s="7">
        <v>1</v>
      </c>
      <c r="R1678" s="7">
        <v>23</v>
      </c>
      <c r="S1678" s="7">
        <v>28</v>
      </c>
      <c r="T1678" s="7">
        <v>1</v>
      </c>
      <c r="U1678" s="7">
        <v>21</v>
      </c>
      <c r="V1678" s="7">
        <v>25</v>
      </c>
      <c r="W1678" s="7" t="s">
        <v>6854</v>
      </c>
      <c r="X1678" s="5" t="s">
        <v>6772</v>
      </c>
      <c r="Y1678" s="7"/>
    </row>
    <row r="1679" ht="57" spans="1:25">
      <c r="A1679" s="5">
        <v>1674</v>
      </c>
      <c r="B1679" s="7" t="s">
        <v>45</v>
      </c>
      <c r="C1679" s="7" t="s">
        <v>6959</v>
      </c>
      <c r="D1679" s="7" t="s">
        <v>398</v>
      </c>
      <c r="E1679" s="7" t="s">
        <v>6714</v>
      </c>
      <c r="F1679" s="7" t="s">
        <v>6952</v>
      </c>
      <c r="G1679" s="8" t="s">
        <v>6960</v>
      </c>
      <c r="H1679" s="7" t="s">
        <v>616</v>
      </c>
      <c r="I1679" s="7" t="s">
        <v>6952</v>
      </c>
      <c r="J1679" s="7">
        <v>2023.04</v>
      </c>
      <c r="K1679" s="8">
        <v>2023.11</v>
      </c>
      <c r="L1679" s="7" t="s">
        <v>6952</v>
      </c>
      <c r="M1679" s="7" t="s">
        <v>6961</v>
      </c>
      <c r="N1679" s="7">
        <v>50</v>
      </c>
      <c r="O1679" s="7">
        <v>36</v>
      </c>
      <c r="P1679" s="7">
        <v>14</v>
      </c>
      <c r="Q1679" s="7">
        <v>1</v>
      </c>
      <c r="R1679" s="7">
        <v>11</v>
      </c>
      <c r="S1679" s="7">
        <v>28</v>
      </c>
      <c r="T1679" s="7">
        <v>1</v>
      </c>
      <c r="U1679" s="7">
        <v>8</v>
      </c>
      <c r="V1679" s="7">
        <v>8</v>
      </c>
      <c r="W1679" s="7" t="s">
        <v>6854</v>
      </c>
      <c r="X1679" s="5" t="s">
        <v>6772</v>
      </c>
      <c r="Y1679" s="7"/>
    </row>
    <row r="1680" ht="57" spans="1:25">
      <c r="A1680" s="5">
        <v>1675</v>
      </c>
      <c r="B1680" s="8" t="s">
        <v>45</v>
      </c>
      <c r="C1680" s="8" t="s">
        <v>6959</v>
      </c>
      <c r="D1680" s="8" t="s">
        <v>398</v>
      </c>
      <c r="E1680" s="8" t="s">
        <v>6714</v>
      </c>
      <c r="F1680" s="8" t="s">
        <v>6952</v>
      </c>
      <c r="G1680" s="8" t="s">
        <v>6962</v>
      </c>
      <c r="H1680" s="8" t="s">
        <v>616</v>
      </c>
      <c r="I1680" s="8" t="s">
        <v>6952</v>
      </c>
      <c r="J1680" s="8">
        <v>2023.01</v>
      </c>
      <c r="K1680" s="8">
        <v>2023.11</v>
      </c>
      <c r="L1680" s="8" t="s">
        <v>6952</v>
      </c>
      <c r="M1680" s="8" t="s">
        <v>6963</v>
      </c>
      <c r="N1680" s="8">
        <v>15</v>
      </c>
      <c r="O1680" s="8">
        <v>12</v>
      </c>
      <c r="P1680" s="8">
        <v>3</v>
      </c>
      <c r="Q1680" s="8">
        <v>1</v>
      </c>
      <c r="R1680" s="8">
        <v>25</v>
      </c>
      <c r="S1680" s="8">
        <v>40</v>
      </c>
      <c r="T1680" s="8">
        <v>1</v>
      </c>
      <c r="U1680" s="8">
        <v>12</v>
      </c>
      <c r="V1680" s="8">
        <v>16</v>
      </c>
      <c r="W1680" s="8" t="s">
        <v>6854</v>
      </c>
      <c r="X1680" s="5" t="s">
        <v>6772</v>
      </c>
      <c r="Y1680" s="43"/>
    </row>
    <row r="1681" ht="42.75" spans="1:25">
      <c r="A1681" s="5">
        <v>1676</v>
      </c>
      <c r="B1681" s="8" t="s">
        <v>45</v>
      </c>
      <c r="C1681" s="8" t="s">
        <v>220</v>
      </c>
      <c r="D1681" s="8" t="s">
        <v>398</v>
      </c>
      <c r="E1681" s="8" t="s">
        <v>6714</v>
      </c>
      <c r="F1681" s="8" t="s">
        <v>6952</v>
      </c>
      <c r="G1681" s="8" t="s">
        <v>6964</v>
      </c>
      <c r="H1681" s="8" t="s">
        <v>38</v>
      </c>
      <c r="I1681" s="8" t="s">
        <v>6952</v>
      </c>
      <c r="J1681" s="8">
        <v>2023.02</v>
      </c>
      <c r="K1681" s="8">
        <v>2023.11</v>
      </c>
      <c r="L1681" s="8" t="s">
        <v>6952</v>
      </c>
      <c r="M1681" s="8" t="s">
        <v>6965</v>
      </c>
      <c r="N1681" s="8">
        <v>12</v>
      </c>
      <c r="O1681" s="8">
        <v>8</v>
      </c>
      <c r="P1681" s="8">
        <v>4</v>
      </c>
      <c r="Q1681" s="8">
        <v>1</v>
      </c>
      <c r="R1681" s="8">
        <v>28</v>
      </c>
      <c r="S1681" s="8">
        <v>65</v>
      </c>
      <c r="T1681" s="8">
        <v>1</v>
      </c>
      <c r="U1681" s="8">
        <v>16</v>
      </c>
      <c r="V1681" s="8">
        <v>33</v>
      </c>
      <c r="W1681" s="8" t="s">
        <v>6854</v>
      </c>
      <c r="X1681" s="5" t="s">
        <v>6772</v>
      </c>
      <c r="Y1681" s="43"/>
    </row>
    <row r="1682" ht="57" spans="1:25">
      <c r="A1682" s="5">
        <v>1677</v>
      </c>
      <c r="B1682" s="8" t="s">
        <v>45</v>
      </c>
      <c r="C1682" s="8" t="s">
        <v>6959</v>
      </c>
      <c r="D1682" s="8" t="s">
        <v>398</v>
      </c>
      <c r="E1682" s="8" t="s">
        <v>6714</v>
      </c>
      <c r="F1682" s="8" t="s">
        <v>6952</v>
      </c>
      <c r="G1682" s="8" t="s">
        <v>6966</v>
      </c>
      <c r="H1682" s="8" t="s">
        <v>616</v>
      </c>
      <c r="I1682" s="8" t="s">
        <v>6952</v>
      </c>
      <c r="J1682" s="8">
        <v>2023.03</v>
      </c>
      <c r="K1682" s="8">
        <v>2023.11</v>
      </c>
      <c r="L1682" s="8" t="s">
        <v>6952</v>
      </c>
      <c r="M1682" s="8" t="s">
        <v>6967</v>
      </c>
      <c r="N1682" s="8">
        <v>10</v>
      </c>
      <c r="O1682" s="8">
        <v>8</v>
      </c>
      <c r="P1682" s="8">
        <v>2</v>
      </c>
      <c r="Q1682" s="8">
        <v>1</v>
      </c>
      <c r="R1682" s="8">
        <v>55</v>
      </c>
      <c r="S1682" s="8">
        <v>148</v>
      </c>
      <c r="T1682" s="8">
        <v>1</v>
      </c>
      <c r="U1682" s="8">
        <v>28</v>
      </c>
      <c r="V1682" s="8">
        <v>45</v>
      </c>
      <c r="W1682" s="8" t="s">
        <v>6890</v>
      </c>
      <c r="X1682" s="5" t="s">
        <v>6772</v>
      </c>
      <c r="Y1682" s="43"/>
    </row>
    <row r="1683" ht="42.75" spans="1:25">
      <c r="A1683" s="5">
        <v>1678</v>
      </c>
      <c r="B1683" s="8" t="s">
        <v>45</v>
      </c>
      <c r="C1683" s="8" t="s">
        <v>220</v>
      </c>
      <c r="D1683" s="8" t="s">
        <v>398</v>
      </c>
      <c r="E1683" s="8" t="s">
        <v>6714</v>
      </c>
      <c r="F1683" s="8" t="s">
        <v>6952</v>
      </c>
      <c r="G1683" s="8" t="s">
        <v>6968</v>
      </c>
      <c r="H1683" s="8" t="s">
        <v>38</v>
      </c>
      <c r="I1683" s="8" t="s">
        <v>6952</v>
      </c>
      <c r="J1683" s="8">
        <v>2023.01</v>
      </c>
      <c r="K1683" s="8">
        <v>2023.12</v>
      </c>
      <c r="L1683" s="8" t="s">
        <v>6952</v>
      </c>
      <c r="M1683" s="8" t="s">
        <v>6969</v>
      </c>
      <c r="N1683" s="8">
        <v>12</v>
      </c>
      <c r="O1683" s="8">
        <v>9</v>
      </c>
      <c r="P1683" s="8">
        <v>3</v>
      </c>
      <c r="Q1683" s="8">
        <v>1</v>
      </c>
      <c r="R1683" s="8">
        <v>55</v>
      </c>
      <c r="S1683" s="8">
        <v>127</v>
      </c>
      <c r="T1683" s="8">
        <v>1</v>
      </c>
      <c r="U1683" s="8">
        <v>30</v>
      </c>
      <c r="V1683" s="8">
        <v>32</v>
      </c>
      <c r="W1683" s="8" t="s">
        <v>6854</v>
      </c>
      <c r="X1683" s="5" t="s">
        <v>6772</v>
      </c>
      <c r="Y1683" s="43"/>
    </row>
    <row r="1684" ht="42.75" spans="1:25">
      <c r="A1684" s="5">
        <v>1679</v>
      </c>
      <c r="B1684" s="8" t="s">
        <v>45</v>
      </c>
      <c r="C1684" s="8" t="s">
        <v>6959</v>
      </c>
      <c r="D1684" s="8" t="s">
        <v>398</v>
      </c>
      <c r="E1684" s="8" t="s">
        <v>6714</v>
      </c>
      <c r="F1684" s="8" t="s">
        <v>6952</v>
      </c>
      <c r="G1684" s="8" t="s">
        <v>6970</v>
      </c>
      <c r="H1684" s="8" t="s">
        <v>38</v>
      </c>
      <c r="I1684" s="8" t="s">
        <v>6952</v>
      </c>
      <c r="J1684" s="8">
        <v>2023.03</v>
      </c>
      <c r="K1684" s="8">
        <v>2023.11</v>
      </c>
      <c r="L1684" s="8" t="s">
        <v>6952</v>
      </c>
      <c r="M1684" s="8" t="s">
        <v>6971</v>
      </c>
      <c r="N1684" s="8">
        <v>35</v>
      </c>
      <c r="O1684" s="8">
        <v>29</v>
      </c>
      <c r="P1684" s="8">
        <v>6</v>
      </c>
      <c r="Q1684" s="8">
        <v>1</v>
      </c>
      <c r="R1684" s="8" t="s">
        <v>6858</v>
      </c>
      <c r="S1684" s="8" t="s">
        <v>6858</v>
      </c>
      <c r="T1684" s="8">
        <v>1</v>
      </c>
      <c r="U1684" s="8" t="s">
        <v>6858</v>
      </c>
      <c r="V1684" s="8" t="s">
        <v>6858</v>
      </c>
      <c r="W1684" s="8" t="s">
        <v>6854</v>
      </c>
      <c r="X1684" s="5" t="s">
        <v>6772</v>
      </c>
      <c r="Y1684" s="43"/>
    </row>
    <row r="1685" ht="85.5" spans="1:25">
      <c r="A1685" s="5">
        <v>1680</v>
      </c>
      <c r="B1685" s="8" t="s">
        <v>6972</v>
      </c>
      <c r="C1685" s="8" t="s">
        <v>33</v>
      </c>
      <c r="D1685" s="8" t="s">
        <v>6973</v>
      </c>
      <c r="E1685" s="8" t="s">
        <v>6714</v>
      </c>
      <c r="F1685" s="8" t="s">
        <v>6974</v>
      </c>
      <c r="G1685" s="8" t="s">
        <v>6975</v>
      </c>
      <c r="H1685" s="8" t="s">
        <v>38</v>
      </c>
      <c r="I1685" s="8" t="s">
        <v>6974</v>
      </c>
      <c r="J1685" s="8">
        <v>2023.3</v>
      </c>
      <c r="K1685" s="8">
        <v>2023.12</v>
      </c>
      <c r="L1685" s="8" t="s">
        <v>6974</v>
      </c>
      <c r="M1685" s="8" t="s">
        <v>6976</v>
      </c>
      <c r="N1685" s="8">
        <v>50</v>
      </c>
      <c r="O1685" s="8">
        <v>40</v>
      </c>
      <c r="P1685" s="8">
        <v>10</v>
      </c>
      <c r="Q1685" s="8">
        <v>1</v>
      </c>
      <c r="R1685" s="8">
        <v>190</v>
      </c>
      <c r="S1685" s="8">
        <v>800</v>
      </c>
      <c r="T1685" s="8">
        <v>1</v>
      </c>
      <c r="U1685" s="8">
        <v>20</v>
      </c>
      <c r="V1685" s="8">
        <v>30</v>
      </c>
      <c r="W1685" s="8" t="s">
        <v>6977</v>
      </c>
      <c r="X1685" s="5" t="s">
        <v>6772</v>
      </c>
      <c r="Y1685" s="43"/>
    </row>
    <row r="1686" ht="71.25" spans="1:25">
      <c r="A1686" s="5">
        <v>1681</v>
      </c>
      <c r="B1686" s="8" t="s">
        <v>6972</v>
      </c>
      <c r="C1686" s="8" t="s">
        <v>33</v>
      </c>
      <c r="D1686" s="8" t="s">
        <v>6978</v>
      </c>
      <c r="E1686" s="8" t="s">
        <v>6714</v>
      </c>
      <c r="F1686" s="8" t="s">
        <v>6974</v>
      </c>
      <c r="G1686" s="8" t="s">
        <v>6979</v>
      </c>
      <c r="H1686" s="8" t="s">
        <v>38</v>
      </c>
      <c r="I1686" s="8" t="s">
        <v>6974</v>
      </c>
      <c r="J1686" s="8">
        <v>2023.3</v>
      </c>
      <c r="K1686" s="8">
        <v>2023.12</v>
      </c>
      <c r="L1686" s="8" t="s">
        <v>6974</v>
      </c>
      <c r="M1686" s="8" t="s">
        <v>6980</v>
      </c>
      <c r="N1686" s="8">
        <v>45</v>
      </c>
      <c r="O1686" s="8">
        <v>35</v>
      </c>
      <c r="P1686" s="8">
        <v>10</v>
      </c>
      <c r="Q1686" s="8">
        <v>1</v>
      </c>
      <c r="R1686" s="8"/>
      <c r="S1686" s="8"/>
      <c r="T1686" s="8"/>
      <c r="U1686" s="8"/>
      <c r="V1686" s="8"/>
      <c r="W1686" s="8" t="s">
        <v>6977</v>
      </c>
      <c r="X1686" s="5" t="s">
        <v>6772</v>
      </c>
      <c r="Y1686" s="43"/>
    </row>
    <row r="1687" ht="71.25" spans="1:25">
      <c r="A1687" s="5">
        <v>1682</v>
      </c>
      <c r="B1687" s="8" t="s">
        <v>6972</v>
      </c>
      <c r="C1687" s="8" t="s">
        <v>33</v>
      </c>
      <c r="D1687" s="8" t="s">
        <v>6981</v>
      </c>
      <c r="E1687" s="8" t="s">
        <v>6714</v>
      </c>
      <c r="F1687" s="8" t="s">
        <v>6974</v>
      </c>
      <c r="G1687" s="8" t="s">
        <v>6982</v>
      </c>
      <c r="H1687" s="8" t="s">
        <v>616</v>
      </c>
      <c r="I1687" s="8" t="s">
        <v>6974</v>
      </c>
      <c r="J1687" s="8">
        <v>2023.3</v>
      </c>
      <c r="K1687" s="8">
        <v>2023.12</v>
      </c>
      <c r="L1687" s="8" t="s">
        <v>6974</v>
      </c>
      <c r="M1687" s="8" t="s">
        <v>6983</v>
      </c>
      <c r="N1687" s="8">
        <v>30</v>
      </c>
      <c r="O1687" s="8">
        <v>25</v>
      </c>
      <c r="P1687" s="8">
        <v>5</v>
      </c>
      <c r="Q1687" s="8">
        <v>1</v>
      </c>
      <c r="R1687" s="8">
        <v>220</v>
      </c>
      <c r="S1687" s="8">
        <v>1000</v>
      </c>
      <c r="T1687" s="8">
        <v>1</v>
      </c>
      <c r="U1687" s="8">
        <v>30</v>
      </c>
      <c r="V1687" s="8">
        <v>58</v>
      </c>
      <c r="W1687" s="8" t="s">
        <v>6977</v>
      </c>
      <c r="X1687" s="5" t="s">
        <v>6772</v>
      </c>
      <c r="Y1687" s="43"/>
    </row>
    <row r="1688" ht="42.75" spans="1:25">
      <c r="A1688" s="5">
        <v>1683</v>
      </c>
      <c r="B1688" s="8" t="s">
        <v>45</v>
      </c>
      <c r="C1688" s="8" t="s">
        <v>6984</v>
      </c>
      <c r="D1688" s="8" t="s">
        <v>6985</v>
      </c>
      <c r="E1688" s="8" t="s">
        <v>6714</v>
      </c>
      <c r="F1688" s="8" t="s">
        <v>6974</v>
      </c>
      <c r="G1688" s="8" t="s">
        <v>6986</v>
      </c>
      <c r="H1688" s="8" t="s">
        <v>38</v>
      </c>
      <c r="I1688" s="8" t="s">
        <v>6974</v>
      </c>
      <c r="J1688" s="8">
        <v>2023.1</v>
      </c>
      <c r="K1688" s="8">
        <v>2023.12</v>
      </c>
      <c r="L1688" s="8" t="s">
        <v>6974</v>
      </c>
      <c r="M1688" s="8" t="s">
        <v>6987</v>
      </c>
      <c r="N1688" s="8">
        <v>60</v>
      </c>
      <c r="O1688" s="8">
        <v>50</v>
      </c>
      <c r="P1688" s="8">
        <v>10</v>
      </c>
      <c r="Q1688" s="8">
        <v>1</v>
      </c>
      <c r="R1688" s="8">
        <v>496</v>
      </c>
      <c r="S1688" s="8">
        <v>1765</v>
      </c>
      <c r="T1688" s="8">
        <v>1</v>
      </c>
      <c r="U1688" s="8">
        <v>39</v>
      </c>
      <c r="V1688" s="8">
        <v>81</v>
      </c>
      <c r="W1688" s="8" t="s">
        <v>6854</v>
      </c>
      <c r="X1688" s="5" t="s">
        <v>6772</v>
      </c>
      <c r="Y1688" s="43"/>
    </row>
    <row r="1689" ht="42.75" spans="1:25">
      <c r="A1689" s="5">
        <v>1684</v>
      </c>
      <c r="B1689" s="8" t="s">
        <v>45</v>
      </c>
      <c r="C1689" s="8" t="s">
        <v>6984</v>
      </c>
      <c r="D1689" s="8" t="s">
        <v>6988</v>
      </c>
      <c r="E1689" s="8" t="s">
        <v>6714</v>
      </c>
      <c r="F1689" s="8" t="s">
        <v>6974</v>
      </c>
      <c r="G1689" s="8" t="s">
        <v>6989</v>
      </c>
      <c r="H1689" s="8" t="s">
        <v>38</v>
      </c>
      <c r="I1689" s="8" t="s">
        <v>6974</v>
      </c>
      <c r="J1689" s="8">
        <v>2023.5</v>
      </c>
      <c r="K1689" s="8">
        <v>202311</v>
      </c>
      <c r="L1689" s="8" t="s">
        <v>6974</v>
      </c>
      <c r="M1689" s="8" t="s">
        <v>783</v>
      </c>
      <c r="N1689" s="8">
        <v>35</v>
      </c>
      <c r="O1689" s="8">
        <v>25</v>
      </c>
      <c r="P1689" s="8">
        <v>10</v>
      </c>
      <c r="Q1689" s="8">
        <v>1</v>
      </c>
      <c r="R1689" s="8">
        <v>496</v>
      </c>
      <c r="S1689" s="8">
        <v>1765</v>
      </c>
      <c r="T1689" s="8">
        <v>1</v>
      </c>
      <c r="U1689" s="8">
        <v>39</v>
      </c>
      <c r="V1689" s="8">
        <v>81</v>
      </c>
      <c r="W1689" s="8" t="s">
        <v>6854</v>
      </c>
      <c r="X1689" s="5" t="s">
        <v>6772</v>
      </c>
      <c r="Y1689" s="43"/>
    </row>
    <row r="1690" ht="42.75" spans="1:25">
      <c r="A1690" s="5">
        <v>1685</v>
      </c>
      <c r="B1690" s="8" t="s">
        <v>45</v>
      </c>
      <c r="C1690" s="8" t="s">
        <v>6984</v>
      </c>
      <c r="D1690" s="8" t="s">
        <v>6990</v>
      </c>
      <c r="E1690" s="8" t="s">
        <v>6714</v>
      </c>
      <c r="F1690" s="8" t="s">
        <v>6974</v>
      </c>
      <c r="G1690" s="8" t="s">
        <v>6991</v>
      </c>
      <c r="H1690" s="8" t="s">
        <v>38</v>
      </c>
      <c r="I1690" s="8" t="s">
        <v>6974</v>
      </c>
      <c r="J1690" s="8">
        <v>2023.3</v>
      </c>
      <c r="K1690" s="8">
        <v>202311</v>
      </c>
      <c r="L1690" s="8" t="s">
        <v>6974</v>
      </c>
      <c r="M1690" s="8" t="s">
        <v>6992</v>
      </c>
      <c r="N1690" s="8">
        <v>35</v>
      </c>
      <c r="O1690" s="8">
        <v>35</v>
      </c>
      <c r="P1690" s="8">
        <v>0</v>
      </c>
      <c r="Q1690" s="8">
        <v>1</v>
      </c>
      <c r="R1690" s="8">
        <v>496</v>
      </c>
      <c r="S1690" s="8">
        <v>1765</v>
      </c>
      <c r="T1690" s="8">
        <v>1</v>
      </c>
      <c r="U1690" s="8">
        <v>39</v>
      </c>
      <c r="V1690" s="8">
        <v>81</v>
      </c>
      <c r="W1690" s="8" t="s">
        <v>6854</v>
      </c>
      <c r="X1690" s="5" t="s">
        <v>6772</v>
      </c>
      <c r="Y1690" s="43"/>
    </row>
    <row r="1691" ht="57" spans="1:25">
      <c r="A1691" s="5">
        <v>1686</v>
      </c>
      <c r="B1691" s="8" t="s">
        <v>6993</v>
      </c>
      <c r="C1691" s="8" t="s">
        <v>6984</v>
      </c>
      <c r="D1691" s="8" t="s">
        <v>398</v>
      </c>
      <c r="E1691" s="8" t="s">
        <v>6714</v>
      </c>
      <c r="F1691" s="8" t="s">
        <v>6974</v>
      </c>
      <c r="G1691" s="8" t="s">
        <v>6994</v>
      </c>
      <c r="H1691" s="8" t="s">
        <v>38</v>
      </c>
      <c r="I1691" s="8" t="s">
        <v>6974</v>
      </c>
      <c r="J1691" s="8">
        <v>2023.3</v>
      </c>
      <c r="K1691" s="8">
        <v>2023.9</v>
      </c>
      <c r="L1691" s="8" t="s">
        <v>6974</v>
      </c>
      <c r="M1691" s="8" t="s">
        <v>6995</v>
      </c>
      <c r="N1691" s="8">
        <v>20</v>
      </c>
      <c r="O1691" s="8">
        <v>15</v>
      </c>
      <c r="P1691" s="8">
        <v>5</v>
      </c>
      <c r="Q1691" s="8">
        <v>1</v>
      </c>
      <c r="R1691" s="8">
        <v>496</v>
      </c>
      <c r="S1691" s="8">
        <v>1765</v>
      </c>
      <c r="T1691" s="8">
        <v>1</v>
      </c>
      <c r="U1691" s="8">
        <v>39</v>
      </c>
      <c r="V1691" s="8">
        <v>81</v>
      </c>
      <c r="W1691" s="8" t="s">
        <v>6854</v>
      </c>
      <c r="X1691" s="5" t="s">
        <v>6772</v>
      </c>
      <c r="Y1691" s="43"/>
    </row>
    <row r="1692" ht="42.75" spans="1:25">
      <c r="A1692" s="5">
        <v>1687</v>
      </c>
      <c r="B1692" s="8" t="s">
        <v>45</v>
      </c>
      <c r="C1692" s="8" t="s">
        <v>6984</v>
      </c>
      <c r="D1692" s="8" t="s">
        <v>398</v>
      </c>
      <c r="E1692" s="8" t="s">
        <v>6714</v>
      </c>
      <c r="F1692" s="8" t="s">
        <v>6974</v>
      </c>
      <c r="G1692" s="8" t="s">
        <v>6996</v>
      </c>
      <c r="H1692" s="8" t="s">
        <v>38</v>
      </c>
      <c r="I1692" s="8" t="s">
        <v>6974</v>
      </c>
      <c r="J1692" s="8">
        <v>2023.2</v>
      </c>
      <c r="K1692" s="8">
        <v>2023.12</v>
      </c>
      <c r="L1692" s="8" t="s">
        <v>6974</v>
      </c>
      <c r="M1692" s="8" t="s">
        <v>6997</v>
      </c>
      <c r="N1692" s="8">
        <v>50</v>
      </c>
      <c r="O1692" s="8">
        <v>40</v>
      </c>
      <c r="P1692" s="8">
        <v>10</v>
      </c>
      <c r="Q1692" s="8">
        <v>1</v>
      </c>
      <c r="R1692" s="8">
        <v>496</v>
      </c>
      <c r="S1692" s="8">
        <v>1765</v>
      </c>
      <c r="T1692" s="8">
        <v>1</v>
      </c>
      <c r="U1692" s="8">
        <v>39</v>
      </c>
      <c r="V1692" s="8">
        <v>81</v>
      </c>
      <c r="W1692" s="8" t="s">
        <v>6854</v>
      </c>
      <c r="X1692" s="5" t="s">
        <v>6772</v>
      </c>
      <c r="Y1692" s="43"/>
    </row>
    <row r="1693" ht="57" spans="1:25">
      <c r="A1693" s="5">
        <v>1688</v>
      </c>
      <c r="B1693" s="8" t="s">
        <v>45</v>
      </c>
      <c r="C1693" s="8" t="s">
        <v>6959</v>
      </c>
      <c r="D1693" s="8" t="s">
        <v>398</v>
      </c>
      <c r="E1693" s="8" t="s">
        <v>6714</v>
      </c>
      <c r="F1693" s="8" t="s">
        <v>6974</v>
      </c>
      <c r="G1693" s="8" t="s">
        <v>6998</v>
      </c>
      <c r="H1693" s="8" t="s">
        <v>616</v>
      </c>
      <c r="I1693" s="8" t="s">
        <v>6974</v>
      </c>
      <c r="J1693" s="8">
        <v>2023.03</v>
      </c>
      <c r="K1693" s="8">
        <v>2023.9</v>
      </c>
      <c r="L1693" s="8" t="s">
        <v>6974</v>
      </c>
      <c r="M1693" s="8" t="s">
        <v>6967</v>
      </c>
      <c r="N1693" s="8">
        <v>10</v>
      </c>
      <c r="O1693" s="8">
        <v>8</v>
      </c>
      <c r="P1693" s="8">
        <v>2</v>
      </c>
      <c r="Q1693" s="8">
        <v>1</v>
      </c>
      <c r="R1693" s="8">
        <v>55</v>
      </c>
      <c r="S1693" s="8">
        <v>148</v>
      </c>
      <c r="T1693" s="8">
        <v>1</v>
      </c>
      <c r="U1693" s="8">
        <v>28</v>
      </c>
      <c r="V1693" s="8">
        <v>45</v>
      </c>
      <c r="W1693" s="8" t="s">
        <v>6854</v>
      </c>
      <c r="X1693" s="5" t="s">
        <v>6772</v>
      </c>
      <c r="Y1693" s="43"/>
    </row>
    <row r="1694" ht="42.75" spans="1:25">
      <c r="A1694" s="5">
        <v>1689</v>
      </c>
      <c r="B1694" s="8" t="s">
        <v>32</v>
      </c>
      <c r="C1694" s="8" t="s">
        <v>33</v>
      </c>
      <c r="D1694" s="8" t="s">
        <v>6769</v>
      </c>
      <c r="E1694" s="8" t="s">
        <v>6714</v>
      </c>
      <c r="F1694" s="8" t="s">
        <v>6999</v>
      </c>
      <c r="G1694" s="8" t="s">
        <v>7000</v>
      </c>
      <c r="H1694" s="8" t="s">
        <v>38</v>
      </c>
      <c r="I1694" s="8" t="s">
        <v>6999</v>
      </c>
      <c r="J1694" s="8">
        <v>2023.03</v>
      </c>
      <c r="K1694" s="8">
        <v>2023.11</v>
      </c>
      <c r="L1694" s="8" t="s">
        <v>6999</v>
      </c>
      <c r="M1694" s="8" t="s">
        <v>7001</v>
      </c>
      <c r="N1694" s="8">
        <v>12</v>
      </c>
      <c r="O1694" s="8">
        <v>12</v>
      </c>
      <c r="P1694" s="8">
        <v>0</v>
      </c>
      <c r="Q1694" s="8">
        <v>1</v>
      </c>
      <c r="R1694" s="8">
        <v>19</v>
      </c>
      <c r="S1694" s="8">
        <v>65</v>
      </c>
      <c r="T1694" s="8">
        <v>1</v>
      </c>
      <c r="U1694" s="8">
        <v>1</v>
      </c>
      <c r="V1694" s="8">
        <v>1</v>
      </c>
      <c r="W1694" s="8" t="s">
        <v>91</v>
      </c>
      <c r="X1694" s="5" t="s">
        <v>6772</v>
      </c>
      <c r="Y1694" s="43"/>
    </row>
    <row r="1695" ht="42.75" spans="1:25">
      <c r="A1695" s="5">
        <v>1690</v>
      </c>
      <c r="B1695" s="8" t="s">
        <v>32</v>
      </c>
      <c r="C1695" s="8" t="s">
        <v>33</v>
      </c>
      <c r="D1695" s="8" t="s">
        <v>6769</v>
      </c>
      <c r="E1695" s="8" t="s">
        <v>6714</v>
      </c>
      <c r="F1695" s="8" t="s">
        <v>6999</v>
      </c>
      <c r="G1695" s="8" t="s">
        <v>7002</v>
      </c>
      <c r="H1695" s="8" t="s">
        <v>38</v>
      </c>
      <c r="I1695" s="8" t="s">
        <v>6999</v>
      </c>
      <c r="J1695" s="8">
        <v>2023.06</v>
      </c>
      <c r="K1695" s="8">
        <v>2023.11</v>
      </c>
      <c r="L1695" s="8" t="s">
        <v>6999</v>
      </c>
      <c r="M1695" s="8" t="s">
        <v>7003</v>
      </c>
      <c r="N1695" s="8">
        <v>20</v>
      </c>
      <c r="O1695" s="8">
        <v>20</v>
      </c>
      <c r="P1695" s="8">
        <v>0</v>
      </c>
      <c r="Q1695" s="8">
        <v>1</v>
      </c>
      <c r="R1695" s="8">
        <v>17</v>
      </c>
      <c r="S1695" s="8">
        <v>58</v>
      </c>
      <c r="T1695" s="8">
        <v>1</v>
      </c>
      <c r="U1695" s="8">
        <v>1</v>
      </c>
      <c r="V1695" s="8">
        <v>1</v>
      </c>
      <c r="W1695" s="8" t="s">
        <v>91</v>
      </c>
      <c r="X1695" s="5" t="s">
        <v>6772</v>
      </c>
      <c r="Y1695" s="43"/>
    </row>
    <row r="1696" ht="42.75" spans="1:25">
      <c r="A1696" s="5">
        <v>1691</v>
      </c>
      <c r="B1696" s="8" t="s">
        <v>32</v>
      </c>
      <c r="C1696" s="8" t="s">
        <v>33</v>
      </c>
      <c r="D1696" s="8" t="s">
        <v>6769</v>
      </c>
      <c r="E1696" s="8" t="s">
        <v>6714</v>
      </c>
      <c r="F1696" s="8" t="s">
        <v>6999</v>
      </c>
      <c r="G1696" s="8" t="s">
        <v>7004</v>
      </c>
      <c r="H1696" s="8" t="s">
        <v>38</v>
      </c>
      <c r="I1696" s="8" t="s">
        <v>6999</v>
      </c>
      <c r="J1696" s="8">
        <v>2023.06</v>
      </c>
      <c r="K1696" s="8">
        <v>2023.11</v>
      </c>
      <c r="L1696" s="8" t="s">
        <v>6999</v>
      </c>
      <c r="M1696" s="8" t="s">
        <v>7005</v>
      </c>
      <c r="N1696" s="8">
        <v>10</v>
      </c>
      <c r="O1696" s="8">
        <v>10</v>
      </c>
      <c r="P1696" s="8">
        <v>0</v>
      </c>
      <c r="Q1696" s="8">
        <v>1</v>
      </c>
      <c r="R1696" s="8">
        <v>46</v>
      </c>
      <c r="S1696" s="8">
        <v>167</v>
      </c>
      <c r="T1696" s="8">
        <v>1</v>
      </c>
      <c r="U1696" s="8">
        <v>3</v>
      </c>
      <c r="V1696" s="8">
        <v>8</v>
      </c>
      <c r="W1696" s="8" t="s">
        <v>91</v>
      </c>
      <c r="X1696" s="5" t="s">
        <v>6772</v>
      </c>
      <c r="Y1696" s="43"/>
    </row>
    <row r="1697" ht="42.75" spans="1:25">
      <c r="A1697" s="5">
        <v>1692</v>
      </c>
      <c r="B1697" s="8" t="s">
        <v>32</v>
      </c>
      <c r="C1697" s="8" t="s">
        <v>33</v>
      </c>
      <c r="D1697" s="8" t="s">
        <v>6677</v>
      </c>
      <c r="E1697" s="8" t="s">
        <v>6714</v>
      </c>
      <c r="F1697" s="8" t="s">
        <v>6999</v>
      </c>
      <c r="G1697" s="8" t="s">
        <v>7006</v>
      </c>
      <c r="H1697" s="8" t="s">
        <v>38</v>
      </c>
      <c r="I1697" s="8" t="s">
        <v>6999</v>
      </c>
      <c r="J1697" s="8">
        <v>2023.06</v>
      </c>
      <c r="K1697" s="8">
        <v>2023.11</v>
      </c>
      <c r="L1697" s="8" t="s">
        <v>6999</v>
      </c>
      <c r="M1697" s="8" t="s">
        <v>7007</v>
      </c>
      <c r="N1697" s="8">
        <v>48</v>
      </c>
      <c r="O1697" s="8">
        <v>48</v>
      </c>
      <c r="P1697" s="8">
        <v>0</v>
      </c>
      <c r="Q1697" s="8">
        <v>1</v>
      </c>
      <c r="R1697" s="8">
        <v>17</v>
      </c>
      <c r="S1697" s="8">
        <v>55</v>
      </c>
      <c r="T1697" s="8">
        <v>1</v>
      </c>
      <c r="U1697" s="8">
        <v>2</v>
      </c>
      <c r="V1697" s="8">
        <v>3</v>
      </c>
      <c r="W1697" s="8" t="s">
        <v>7008</v>
      </c>
      <c r="X1697" s="5" t="s">
        <v>6772</v>
      </c>
      <c r="Y1697" s="43"/>
    </row>
    <row r="1698" ht="42.75" spans="1:25">
      <c r="A1698" s="5">
        <v>1693</v>
      </c>
      <c r="B1698" s="8" t="s">
        <v>32</v>
      </c>
      <c r="C1698" s="8" t="s">
        <v>33</v>
      </c>
      <c r="D1698" s="8" t="s">
        <v>6677</v>
      </c>
      <c r="E1698" s="8" t="s">
        <v>6714</v>
      </c>
      <c r="F1698" s="8" t="s">
        <v>6999</v>
      </c>
      <c r="G1698" s="8" t="s">
        <v>7009</v>
      </c>
      <c r="H1698" s="8" t="s">
        <v>38</v>
      </c>
      <c r="I1698" s="8" t="s">
        <v>6999</v>
      </c>
      <c r="J1698" s="8">
        <v>2023.06</v>
      </c>
      <c r="K1698" s="8">
        <v>2023.11</v>
      </c>
      <c r="L1698" s="8" t="s">
        <v>6999</v>
      </c>
      <c r="M1698" s="8" t="s">
        <v>7010</v>
      </c>
      <c r="N1698" s="8">
        <v>50</v>
      </c>
      <c r="O1698" s="8">
        <v>50</v>
      </c>
      <c r="P1698" s="8">
        <v>0</v>
      </c>
      <c r="Q1698" s="8">
        <v>1</v>
      </c>
      <c r="R1698" s="8">
        <v>14</v>
      </c>
      <c r="S1698" s="84" t="s">
        <v>7011</v>
      </c>
      <c r="T1698" s="8">
        <v>1</v>
      </c>
      <c r="U1698" s="8">
        <v>2</v>
      </c>
      <c r="V1698" s="8">
        <v>3</v>
      </c>
      <c r="W1698" s="8" t="s">
        <v>7008</v>
      </c>
      <c r="X1698" s="5" t="s">
        <v>6772</v>
      </c>
      <c r="Y1698" s="43"/>
    </row>
    <row r="1699" ht="42.75" spans="1:25">
      <c r="A1699" s="5">
        <v>1694</v>
      </c>
      <c r="B1699" s="8" t="s">
        <v>32</v>
      </c>
      <c r="C1699" s="8" t="s">
        <v>33</v>
      </c>
      <c r="D1699" s="8" t="s">
        <v>6677</v>
      </c>
      <c r="E1699" s="8" t="s">
        <v>6714</v>
      </c>
      <c r="F1699" s="8" t="s">
        <v>6999</v>
      </c>
      <c r="G1699" s="8" t="s">
        <v>7012</v>
      </c>
      <c r="H1699" s="8" t="s">
        <v>38</v>
      </c>
      <c r="I1699" s="8" t="s">
        <v>6999</v>
      </c>
      <c r="J1699" s="8">
        <v>2023.06</v>
      </c>
      <c r="K1699" s="8">
        <v>2023.11</v>
      </c>
      <c r="L1699" s="8" t="s">
        <v>6999</v>
      </c>
      <c r="M1699" s="8" t="s">
        <v>7010</v>
      </c>
      <c r="N1699" s="8">
        <v>50</v>
      </c>
      <c r="O1699" s="8">
        <v>50</v>
      </c>
      <c r="P1699" s="8">
        <v>0</v>
      </c>
      <c r="Q1699" s="8">
        <v>1</v>
      </c>
      <c r="R1699" s="8">
        <v>43</v>
      </c>
      <c r="S1699" s="84" t="s">
        <v>7013</v>
      </c>
      <c r="T1699" s="8">
        <v>1</v>
      </c>
      <c r="U1699" s="8">
        <v>3</v>
      </c>
      <c r="V1699" s="8">
        <v>4</v>
      </c>
      <c r="W1699" s="8" t="s">
        <v>7008</v>
      </c>
      <c r="X1699" s="5" t="s">
        <v>6772</v>
      </c>
      <c r="Y1699" s="43"/>
    </row>
    <row r="1700" ht="42.75" spans="1:25">
      <c r="A1700" s="5">
        <v>1695</v>
      </c>
      <c r="B1700" s="8" t="s">
        <v>32</v>
      </c>
      <c r="C1700" s="8" t="s">
        <v>33</v>
      </c>
      <c r="D1700" s="8" t="s">
        <v>6677</v>
      </c>
      <c r="E1700" s="8" t="s">
        <v>6714</v>
      </c>
      <c r="F1700" s="8" t="s">
        <v>6999</v>
      </c>
      <c r="G1700" s="8" t="s">
        <v>7014</v>
      </c>
      <c r="H1700" s="8" t="s">
        <v>38</v>
      </c>
      <c r="I1700" s="8" t="s">
        <v>6999</v>
      </c>
      <c r="J1700" s="8">
        <v>2023.06</v>
      </c>
      <c r="K1700" s="8">
        <v>2023.11</v>
      </c>
      <c r="L1700" s="8" t="s">
        <v>6999</v>
      </c>
      <c r="M1700" s="8" t="s">
        <v>7015</v>
      </c>
      <c r="N1700" s="8">
        <v>30</v>
      </c>
      <c r="O1700" s="8">
        <v>30</v>
      </c>
      <c r="P1700" s="8">
        <v>0</v>
      </c>
      <c r="Q1700" s="8">
        <v>1</v>
      </c>
      <c r="R1700" s="8">
        <v>26</v>
      </c>
      <c r="S1700" s="84" t="s">
        <v>7016</v>
      </c>
      <c r="T1700" s="8">
        <v>1</v>
      </c>
      <c r="U1700" s="8">
        <v>1</v>
      </c>
      <c r="V1700" s="8">
        <v>2</v>
      </c>
      <c r="W1700" s="8" t="s">
        <v>7008</v>
      </c>
      <c r="X1700" s="5" t="s">
        <v>6772</v>
      </c>
      <c r="Y1700" s="43"/>
    </row>
    <row r="1701" ht="42.75" spans="1:25">
      <c r="A1701" s="5">
        <v>1696</v>
      </c>
      <c r="B1701" s="8" t="s">
        <v>32</v>
      </c>
      <c r="C1701" s="8" t="s">
        <v>33</v>
      </c>
      <c r="D1701" s="8" t="s">
        <v>6677</v>
      </c>
      <c r="E1701" s="8" t="s">
        <v>6714</v>
      </c>
      <c r="F1701" s="8" t="s">
        <v>6999</v>
      </c>
      <c r="G1701" s="8" t="s">
        <v>7017</v>
      </c>
      <c r="H1701" s="8" t="s">
        <v>38</v>
      </c>
      <c r="I1701" s="8" t="s">
        <v>6999</v>
      </c>
      <c r="J1701" s="8">
        <v>2023.06</v>
      </c>
      <c r="K1701" s="8">
        <v>2023.11</v>
      </c>
      <c r="L1701" s="8" t="s">
        <v>6999</v>
      </c>
      <c r="M1701" s="8" t="s">
        <v>7018</v>
      </c>
      <c r="N1701" s="8">
        <v>20</v>
      </c>
      <c r="O1701" s="8">
        <v>20</v>
      </c>
      <c r="P1701" s="8">
        <v>0</v>
      </c>
      <c r="Q1701" s="8">
        <v>1</v>
      </c>
      <c r="R1701" s="8">
        <v>57</v>
      </c>
      <c r="S1701" s="84" t="s">
        <v>7019</v>
      </c>
      <c r="T1701" s="8">
        <v>1</v>
      </c>
      <c r="U1701" s="8">
        <v>3</v>
      </c>
      <c r="V1701" s="8">
        <v>6</v>
      </c>
      <c r="W1701" s="8" t="s">
        <v>7008</v>
      </c>
      <c r="X1701" s="5" t="s">
        <v>6772</v>
      </c>
      <c r="Y1701" s="43"/>
    </row>
    <row r="1702" ht="57" spans="1:25">
      <c r="A1702" s="5">
        <v>1697</v>
      </c>
      <c r="B1702" s="5" t="s">
        <v>7020</v>
      </c>
      <c r="C1702" s="5" t="s">
        <v>2697</v>
      </c>
      <c r="D1702" s="8" t="s">
        <v>6769</v>
      </c>
      <c r="E1702" s="8" t="s">
        <v>6714</v>
      </c>
      <c r="F1702" s="8" t="s">
        <v>6999</v>
      </c>
      <c r="G1702" s="8" t="s">
        <v>7021</v>
      </c>
      <c r="H1702" s="8" t="s">
        <v>38</v>
      </c>
      <c r="I1702" s="8" t="s">
        <v>7022</v>
      </c>
      <c r="J1702" s="8">
        <v>2023.3</v>
      </c>
      <c r="K1702" s="21" t="s">
        <v>1138</v>
      </c>
      <c r="L1702" s="8" t="s">
        <v>6999</v>
      </c>
      <c r="M1702" s="8" t="s">
        <v>7023</v>
      </c>
      <c r="N1702" s="8">
        <v>50</v>
      </c>
      <c r="O1702" s="8">
        <v>50</v>
      </c>
      <c r="P1702" s="8">
        <v>0</v>
      </c>
      <c r="Q1702" s="8">
        <v>1</v>
      </c>
      <c r="R1702" s="8">
        <v>356</v>
      </c>
      <c r="S1702" s="8">
        <v>1123</v>
      </c>
      <c r="T1702" s="8">
        <v>1</v>
      </c>
      <c r="U1702" s="8">
        <v>11</v>
      </c>
      <c r="V1702" s="8">
        <v>19</v>
      </c>
      <c r="W1702" s="5" t="s">
        <v>7024</v>
      </c>
      <c r="X1702" s="5" t="s">
        <v>6772</v>
      </c>
      <c r="Y1702" s="5"/>
    </row>
    <row r="1703" ht="42.75" spans="1:25">
      <c r="A1703" s="5">
        <v>1698</v>
      </c>
      <c r="B1703" s="8" t="s">
        <v>44</v>
      </c>
      <c r="C1703" s="5" t="s">
        <v>44</v>
      </c>
      <c r="D1703" s="8" t="s">
        <v>5762</v>
      </c>
      <c r="E1703" s="8" t="s">
        <v>6714</v>
      </c>
      <c r="F1703" s="8" t="s">
        <v>6999</v>
      </c>
      <c r="G1703" s="8" t="s">
        <v>7025</v>
      </c>
      <c r="H1703" s="8" t="s">
        <v>38</v>
      </c>
      <c r="I1703" s="8" t="s">
        <v>6999</v>
      </c>
      <c r="J1703" s="8">
        <v>2023.3</v>
      </c>
      <c r="K1703" s="21" t="s">
        <v>976</v>
      </c>
      <c r="L1703" s="8" t="s">
        <v>6999</v>
      </c>
      <c r="M1703" s="8" t="s">
        <v>5503</v>
      </c>
      <c r="N1703" s="8">
        <v>30</v>
      </c>
      <c r="O1703" s="8">
        <v>25</v>
      </c>
      <c r="P1703" s="8">
        <v>5</v>
      </c>
      <c r="Q1703" s="8">
        <v>1</v>
      </c>
      <c r="R1703" s="8">
        <v>725</v>
      </c>
      <c r="S1703" s="8">
        <v>2463</v>
      </c>
      <c r="T1703" s="8">
        <v>1</v>
      </c>
      <c r="U1703" s="8">
        <v>44</v>
      </c>
      <c r="V1703" s="8">
        <v>85</v>
      </c>
      <c r="W1703" s="5" t="s">
        <v>6758</v>
      </c>
      <c r="X1703" s="5" t="s">
        <v>6759</v>
      </c>
      <c r="Y1703" s="43"/>
    </row>
    <row r="1704" ht="57" spans="1:25">
      <c r="A1704" s="5">
        <v>1699</v>
      </c>
      <c r="B1704" s="8" t="s">
        <v>1630</v>
      </c>
      <c r="C1704" s="8" t="s">
        <v>7026</v>
      </c>
      <c r="D1704" s="8" t="s">
        <v>6677</v>
      </c>
      <c r="E1704" s="8" t="s">
        <v>6714</v>
      </c>
      <c r="F1704" s="8" t="s">
        <v>6999</v>
      </c>
      <c r="G1704" s="8" t="s">
        <v>7027</v>
      </c>
      <c r="H1704" s="8" t="s">
        <v>38</v>
      </c>
      <c r="I1704" s="8" t="s">
        <v>7028</v>
      </c>
      <c r="J1704" s="8">
        <v>202306</v>
      </c>
      <c r="K1704" s="21" t="s">
        <v>7029</v>
      </c>
      <c r="L1704" s="8" t="s">
        <v>6999</v>
      </c>
      <c r="M1704" s="8" t="s">
        <v>7030</v>
      </c>
      <c r="N1704" s="8">
        <v>30</v>
      </c>
      <c r="O1704" s="8">
        <v>30</v>
      </c>
      <c r="P1704" s="8">
        <v>0</v>
      </c>
      <c r="Q1704" s="8">
        <v>1</v>
      </c>
      <c r="R1704" s="8">
        <v>55</v>
      </c>
      <c r="S1704" s="8">
        <v>205</v>
      </c>
      <c r="T1704" s="8">
        <v>1</v>
      </c>
      <c r="U1704" s="8">
        <v>3</v>
      </c>
      <c r="V1704" s="8">
        <v>5</v>
      </c>
      <c r="W1704" s="5" t="s">
        <v>7031</v>
      </c>
      <c r="X1704" s="8" t="s">
        <v>6722</v>
      </c>
      <c r="Y1704" s="43"/>
    </row>
    <row r="1705" ht="57" spans="1:25">
      <c r="A1705" s="5">
        <v>1700</v>
      </c>
      <c r="B1705" s="8" t="s">
        <v>45</v>
      </c>
      <c r="C1705" s="8" t="s">
        <v>6955</v>
      </c>
      <c r="D1705" s="8" t="s">
        <v>6956</v>
      </c>
      <c r="E1705" s="8" t="s">
        <v>6714</v>
      </c>
      <c r="F1705" s="8" t="s">
        <v>6999</v>
      </c>
      <c r="G1705" s="8" t="s">
        <v>7032</v>
      </c>
      <c r="H1705" s="8" t="s">
        <v>616</v>
      </c>
      <c r="I1705" s="8" t="s">
        <v>6999</v>
      </c>
      <c r="J1705" s="8">
        <v>2023.04</v>
      </c>
      <c r="K1705" s="8">
        <v>2023.11</v>
      </c>
      <c r="L1705" s="8" t="s">
        <v>6999</v>
      </c>
      <c r="M1705" s="8" t="s">
        <v>7033</v>
      </c>
      <c r="N1705" s="8">
        <v>10</v>
      </c>
      <c r="O1705" s="8">
        <v>10</v>
      </c>
      <c r="P1705" s="8">
        <v>0</v>
      </c>
      <c r="Q1705" s="8">
        <v>1</v>
      </c>
      <c r="R1705" s="8">
        <v>725</v>
      </c>
      <c r="S1705" s="8">
        <v>2463</v>
      </c>
      <c r="T1705" s="8">
        <v>1</v>
      </c>
      <c r="U1705" s="8">
        <v>44</v>
      </c>
      <c r="V1705" s="8">
        <v>85</v>
      </c>
      <c r="W1705" s="8" t="s">
        <v>6854</v>
      </c>
      <c r="X1705" s="8" t="s">
        <v>6722</v>
      </c>
      <c r="Y1705" s="43"/>
    </row>
    <row r="1706" ht="57" spans="1:25">
      <c r="A1706" s="5">
        <v>1701</v>
      </c>
      <c r="B1706" s="8" t="s">
        <v>45</v>
      </c>
      <c r="C1706" s="8" t="s">
        <v>6959</v>
      </c>
      <c r="D1706" s="8" t="s">
        <v>398</v>
      </c>
      <c r="E1706" s="8" t="s">
        <v>6714</v>
      </c>
      <c r="F1706" s="8" t="s">
        <v>6999</v>
      </c>
      <c r="G1706" s="8" t="s">
        <v>7034</v>
      </c>
      <c r="H1706" s="8" t="s">
        <v>38</v>
      </c>
      <c r="I1706" s="8" t="s">
        <v>6999</v>
      </c>
      <c r="J1706" s="8">
        <v>2023.04</v>
      </c>
      <c r="K1706" s="8">
        <v>2023.11</v>
      </c>
      <c r="L1706" s="8" t="s">
        <v>6999</v>
      </c>
      <c r="M1706" s="8" t="s">
        <v>7035</v>
      </c>
      <c r="N1706" s="8">
        <v>30</v>
      </c>
      <c r="O1706" s="8">
        <v>30</v>
      </c>
      <c r="P1706" s="8">
        <v>0</v>
      </c>
      <c r="Q1706" s="8">
        <v>1</v>
      </c>
      <c r="R1706" s="8">
        <v>725</v>
      </c>
      <c r="S1706" s="8">
        <v>2463</v>
      </c>
      <c r="T1706" s="8">
        <v>1</v>
      </c>
      <c r="U1706" s="8">
        <v>44</v>
      </c>
      <c r="V1706" s="8">
        <v>85</v>
      </c>
      <c r="W1706" s="8" t="s">
        <v>6854</v>
      </c>
      <c r="X1706" s="8" t="s">
        <v>6722</v>
      </c>
      <c r="Y1706" s="43"/>
    </row>
    <row r="1707" ht="57" spans="1:25">
      <c r="A1707" s="5">
        <v>1702</v>
      </c>
      <c r="B1707" s="5" t="s">
        <v>44</v>
      </c>
      <c r="C1707" s="5" t="s">
        <v>45</v>
      </c>
      <c r="D1707" s="5" t="s">
        <v>3324</v>
      </c>
      <c r="E1707" s="5" t="s">
        <v>6714</v>
      </c>
      <c r="F1707" s="5" t="s">
        <v>7036</v>
      </c>
      <c r="G1707" s="8" t="s">
        <v>7037</v>
      </c>
      <c r="H1707" s="5" t="s">
        <v>196</v>
      </c>
      <c r="I1707" s="5" t="s">
        <v>7038</v>
      </c>
      <c r="J1707" s="82">
        <v>44958</v>
      </c>
      <c r="K1707" s="82">
        <v>45261</v>
      </c>
      <c r="L1707" s="5" t="s">
        <v>7036</v>
      </c>
      <c r="M1707" s="5" t="s">
        <v>7039</v>
      </c>
      <c r="N1707" s="5">
        <v>50</v>
      </c>
      <c r="O1707" s="5">
        <v>21</v>
      </c>
      <c r="P1707" s="5">
        <v>29</v>
      </c>
      <c r="Q1707" s="5">
        <v>1</v>
      </c>
      <c r="R1707" s="5">
        <v>71</v>
      </c>
      <c r="S1707" s="5">
        <v>152</v>
      </c>
      <c r="T1707" s="5">
        <v>1</v>
      </c>
      <c r="U1707" s="5">
        <v>4</v>
      </c>
      <c r="V1707" s="5">
        <v>11</v>
      </c>
      <c r="W1707" s="5" t="s">
        <v>7040</v>
      </c>
      <c r="X1707" s="5" t="s">
        <v>6753</v>
      </c>
      <c r="Y1707" s="43"/>
    </row>
    <row r="1708" ht="57" spans="1:25">
      <c r="A1708" s="5">
        <v>1703</v>
      </c>
      <c r="B1708" s="5" t="s">
        <v>44</v>
      </c>
      <c r="C1708" s="5" t="s">
        <v>45</v>
      </c>
      <c r="D1708" s="5" t="s">
        <v>3324</v>
      </c>
      <c r="E1708" s="5" t="s">
        <v>6714</v>
      </c>
      <c r="F1708" s="5" t="s">
        <v>7036</v>
      </c>
      <c r="G1708" s="8" t="s">
        <v>7041</v>
      </c>
      <c r="H1708" s="5" t="s">
        <v>616</v>
      </c>
      <c r="I1708" s="5" t="s">
        <v>7042</v>
      </c>
      <c r="J1708" s="82">
        <v>44958</v>
      </c>
      <c r="K1708" s="82">
        <v>45261</v>
      </c>
      <c r="L1708" s="5" t="s">
        <v>7036</v>
      </c>
      <c r="M1708" s="5" t="s">
        <v>6675</v>
      </c>
      <c r="N1708" s="5">
        <v>50</v>
      </c>
      <c r="O1708" s="5">
        <v>15</v>
      </c>
      <c r="P1708" s="5">
        <v>35</v>
      </c>
      <c r="Q1708" s="5">
        <v>1</v>
      </c>
      <c r="R1708" s="5">
        <v>96</v>
      </c>
      <c r="S1708" s="5">
        <v>208</v>
      </c>
      <c r="T1708" s="5">
        <v>1</v>
      </c>
      <c r="U1708" s="5">
        <v>25</v>
      </c>
      <c r="V1708" s="5">
        <v>31</v>
      </c>
      <c r="W1708" s="5" t="s">
        <v>7043</v>
      </c>
      <c r="X1708" s="5" t="s">
        <v>6753</v>
      </c>
      <c r="Y1708" s="43"/>
    </row>
    <row r="1709" ht="57" spans="1:25">
      <c r="A1709" s="5">
        <v>1704</v>
      </c>
      <c r="B1709" s="5" t="s">
        <v>44</v>
      </c>
      <c r="C1709" s="5" t="s">
        <v>45</v>
      </c>
      <c r="D1709" s="5" t="s">
        <v>275</v>
      </c>
      <c r="E1709" s="5" t="s">
        <v>6714</v>
      </c>
      <c r="F1709" s="5" t="s">
        <v>7036</v>
      </c>
      <c r="G1709" s="8" t="s">
        <v>7044</v>
      </c>
      <c r="H1709" s="5" t="s">
        <v>38</v>
      </c>
      <c r="I1709" s="5" t="s">
        <v>7045</v>
      </c>
      <c r="J1709" s="82">
        <v>44958</v>
      </c>
      <c r="K1709" s="82">
        <v>45261</v>
      </c>
      <c r="L1709" s="5" t="s">
        <v>7036</v>
      </c>
      <c r="M1709" s="5" t="s">
        <v>7046</v>
      </c>
      <c r="N1709" s="5">
        <v>50</v>
      </c>
      <c r="O1709" s="5">
        <v>20</v>
      </c>
      <c r="P1709" s="5">
        <v>30</v>
      </c>
      <c r="Q1709" s="5">
        <v>1</v>
      </c>
      <c r="R1709" s="5">
        <v>45</v>
      </c>
      <c r="S1709" s="5">
        <v>117</v>
      </c>
      <c r="T1709" s="5">
        <v>1</v>
      </c>
      <c r="U1709" s="5">
        <v>6</v>
      </c>
      <c r="V1709" s="5">
        <v>10</v>
      </c>
      <c r="W1709" s="5" t="s">
        <v>7047</v>
      </c>
      <c r="X1709" s="5" t="s">
        <v>6753</v>
      </c>
      <c r="Y1709" s="43"/>
    </row>
    <row r="1710" ht="57" spans="1:25">
      <c r="A1710" s="5">
        <v>1705</v>
      </c>
      <c r="B1710" s="5" t="s">
        <v>44</v>
      </c>
      <c r="C1710" s="5" t="s">
        <v>45</v>
      </c>
      <c r="D1710" s="5" t="s">
        <v>3324</v>
      </c>
      <c r="E1710" s="5" t="s">
        <v>6714</v>
      </c>
      <c r="F1710" s="5" t="s">
        <v>7036</v>
      </c>
      <c r="G1710" s="8" t="s">
        <v>7048</v>
      </c>
      <c r="H1710" s="5" t="s">
        <v>38</v>
      </c>
      <c r="I1710" s="5" t="s">
        <v>7045</v>
      </c>
      <c r="J1710" s="82">
        <v>44958</v>
      </c>
      <c r="K1710" s="82">
        <v>45261</v>
      </c>
      <c r="L1710" s="5" t="s">
        <v>7036</v>
      </c>
      <c r="M1710" s="5" t="s">
        <v>592</v>
      </c>
      <c r="N1710" s="5">
        <v>30</v>
      </c>
      <c r="O1710" s="5">
        <v>10</v>
      </c>
      <c r="P1710" s="5">
        <v>20</v>
      </c>
      <c r="Q1710" s="5">
        <v>1</v>
      </c>
      <c r="R1710" s="5">
        <v>45</v>
      </c>
      <c r="S1710" s="5">
        <v>117</v>
      </c>
      <c r="T1710" s="5">
        <v>1</v>
      </c>
      <c r="U1710" s="5">
        <v>6</v>
      </c>
      <c r="V1710" s="5">
        <v>10</v>
      </c>
      <c r="W1710" s="5" t="s">
        <v>7049</v>
      </c>
      <c r="X1710" s="5" t="s">
        <v>6753</v>
      </c>
      <c r="Y1710" s="43"/>
    </row>
    <row r="1711" ht="57" spans="1:25">
      <c r="A1711" s="5">
        <v>1706</v>
      </c>
      <c r="B1711" s="5" t="s">
        <v>44</v>
      </c>
      <c r="C1711" s="5" t="s">
        <v>45</v>
      </c>
      <c r="D1711" s="5" t="s">
        <v>3324</v>
      </c>
      <c r="E1711" s="5" t="s">
        <v>6714</v>
      </c>
      <c r="F1711" s="5" t="s">
        <v>7036</v>
      </c>
      <c r="G1711" s="8" t="s">
        <v>7050</v>
      </c>
      <c r="H1711" s="5" t="s">
        <v>196</v>
      </c>
      <c r="I1711" s="5" t="s">
        <v>7038</v>
      </c>
      <c r="J1711" s="5">
        <v>2023.3</v>
      </c>
      <c r="K1711" s="5">
        <v>2023.11</v>
      </c>
      <c r="L1711" s="5" t="s">
        <v>7036</v>
      </c>
      <c r="M1711" s="5" t="s">
        <v>7051</v>
      </c>
      <c r="N1711" s="5">
        <v>50</v>
      </c>
      <c r="O1711" s="5">
        <v>15</v>
      </c>
      <c r="P1711" s="5">
        <v>35</v>
      </c>
      <c r="Q1711" s="5">
        <v>1</v>
      </c>
      <c r="R1711" s="5">
        <v>96</v>
      </c>
      <c r="S1711" s="5">
        <v>208</v>
      </c>
      <c r="T1711" s="5">
        <v>1</v>
      </c>
      <c r="U1711" s="5">
        <v>25</v>
      </c>
      <c r="V1711" s="5">
        <v>31</v>
      </c>
      <c r="W1711" s="5" t="s">
        <v>7052</v>
      </c>
      <c r="X1711" s="5" t="s">
        <v>6753</v>
      </c>
      <c r="Y1711" s="43"/>
    </row>
    <row r="1712" ht="42.75" spans="1:25">
      <c r="A1712" s="5">
        <v>1707</v>
      </c>
      <c r="B1712" s="5" t="s">
        <v>44</v>
      </c>
      <c r="C1712" s="5" t="s">
        <v>45</v>
      </c>
      <c r="D1712" s="5" t="s">
        <v>220</v>
      </c>
      <c r="E1712" s="5" t="s">
        <v>6714</v>
      </c>
      <c r="F1712" s="5" t="s">
        <v>7036</v>
      </c>
      <c r="G1712" s="8" t="s">
        <v>7053</v>
      </c>
      <c r="H1712" s="5" t="s">
        <v>38</v>
      </c>
      <c r="I1712" s="5" t="s">
        <v>5747</v>
      </c>
      <c r="J1712" s="82">
        <v>44958</v>
      </c>
      <c r="K1712" s="82">
        <v>45261</v>
      </c>
      <c r="L1712" s="5" t="s">
        <v>7036</v>
      </c>
      <c r="M1712" s="5" t="s">
        <v>600</v>
      </c>
      <c r="N1712" s="5">
        <v>50</v>
      </c>
      <c r="O1712" s="5">
        <v>25</v>
      </c>
      <c r="P1712" s="5">
        <v>25</v>
      </c>
      <c r="Q1712" s="5">
        <v>1</v>
      </c>
      <c r="R1712" s="5">
        <v>456</v>
      </c>
      <c r="S1712" s="5">
        <v>2332</v>
      </c>
      <c r="T1712" s="5">
        <v>1</v>
      </c>
      <c r="U1712" s="5">
        <v>40</v>
      </c>
      <c r="V1712" s="5">
        <v>74</v>
      </c>
      <c r="W1712" s="5" t="s">
        <v>7054</v>
      </c>
      <c r="X1712" s="5" t="s">
        <v>6753</v>
      </c>
      <c r="Y1712" s="43"/>
    </row>
    <row r="1713" ht="42.75" spans="1:25">
      <c r="A1713" s="5">
        <v>1708</v>
      </c>
      <c r="B1713" s="5" t="s">
        <v>44</v>
      </c>
      <c r="C1713" s="5" t="s">
        <v>45</v>
      </c>
      <c r="D1713" s="5" t="s">
        <v>275</v>
      </c>
      <c r="E1713" s="5" t="s">
        <v>6714</v>
      </c>
      <c r="F1713" s="5" t="s">
        <v>7036</v>
      </c>
      <c r="G1713" s="8" t="s">
        <v>7055</v>
      </c>
      <c r="H1713" s="5" t="s">
        <v>38</v>
      </c>
      <c r="I1713" s="5" t="s">
        <v>5747</v>
      </c>
      <c r="J1713" s="82">
        <v>44958</v>
      </c>
      <c r="K1713" s="82">
        <v>45261</v>
      </c>
      <c r="L1713" s="5" t="s">
        <v>7036</v>
      </c>
      <c r="M1713" s="5" t="s">
        <v>592</v>
      </c>
      <c r="N1713" s="5">
        <v>30</v>
      </c>
      <c r="O1713" s="5">
        <v>10</v>
      </c>
      <c r="P1713" s="5">
        <v>20</v>
      </c>
      <c r="Q1713" s="5">
        <v>1</v>
      </c>
      <c r="R1713" s="5">
        <v>456</v>
      </c>
      <c r="S1713" s="5">
        <v>2332</v>
      </c>
      <c r="T1713" s="5">
        <v>1</v>
      </c>
      <c r="U1713" s="5">
        <v>40</v>
      </c>
      <c r="V1713" s="5">
        <v>74</v>
      </c>
      <c r="W1713" s="5" t="s">
        <v>7056</v>
      </c>
      <c r="X1713" s="5" t="s">
        <v>6753</v>
      </c>
      <c r="Y1713" s="43"/>
    </row>
    <row r="1714" ht="57" spans="1:25">
      <c r="A1714" s="5">
        <v>1709</v>
      </c>
      <c r="B1714" s="5" t="s">
        <v>44</v>
      </c>
      <c r="C1714" s="5" t="s">
        <v>45</v>
      </c>
      <c r="D1714" s="5" t="s">
        <v>3324</v>
      </c>
      <c r="E1714" s="5" t="s">
        <v>6714</v>
      </c>
      <c r="F1714" s="5" t="s">
        <v>7036</v>
      </c>
      <c r="G1714" s="8" t="s">
        <v>7057</v>
      </c>
      <c r="H1714" s="5" t="s">
        <v>38</v>
      </c>
      <c r="I1714" s="5" t="s">
        <v>7058</v>
      </c>
      <c r="J1714" s="82">
        <v>44958</v>
      </c>
      <c r="K1714" s="82">
        <v>45261</v>
      </c>
      <c r="L1714" s="5" t="s">
        <v>7036</v>
      </c>
      <c r="M1714" s="5" t="s">
        <v>787</v>
      </c>
      <c r="N1714" s="5">
        <v>50</v>
      </c>
      <c r="O1714" s="5">
        <v>20</v>
      </c>
      <c r="P1714" s="5">
        <v>30</v>
      </c>
      <c r="Q1714" s="5">
        <v>1</v>
      </c>
      <c r="R1714" s="5">
        <v>96</v>
      </c>
      <c r="S1714" s="5">
        <v>208</v>
      </c>
      <c r="T1714" s="5">
        <v>1</v>
      </c>
      <c r="U1714" s="5">
        <v>25</v>
      </c>
      <c r="V1714" s="5">
        <v>31</v>
      </c>
      <c r="W1714" s="5" t="s">
        <v>7059</v>
      </c>
      <c r="X1714" s="5" t="s">
        <v>6753</v>
      </c>
      <c r="Y1714" s="43"/>
    </row>
    <row r="1715" ht="42.75" spans="1:25">
      <c r="A1715" s="5">
        <v>1710</v>
      </c>
      <c r="B1715" s="8" t="s">
        <v>7060</v>
      </c>
      <c r="C1715" s="8" t="s">
        <v>7061</v>
      </c>
      <c r="D1715" s="8" t="s">
        <v>6776</v>
      </c>
      <c r="E1715" s="8" t="s">
        <v>7062</v>
      </c>
      <c r="F1715" s="8" t="s">
        <v>7063</v>
      </c>
      <c r="G1715" s="8" t="s">
        <v>7064</v>
      </c>
      <c r="H1715" s="8" t="s">
        <v>616</v>
      </c>
      <c r="I1715" s="8" t="s">
        <v>7065</v>
      </c>
      <c r="J1715" s="8">
        <v>2023.03</v>
      </c>
      <c r="K1715" s="8">
        <v>2023.08</v>
      </c>
      <c r="L1715" s="8" t="s">
        <v>7063</v>
      </c>
      <c r="M1715" s="8" t="s">
        <v>7066</v>
      </c>
      <c r="N1715" s="8">
        <v>30</v>
      </c>
      <c r="O1715" s="8">
        <v>20</v>
      </c>
      <c r="P1715" s="8">
        <v>10</v>
      </c>
      <c r="Q1715" s="8">
        <v>1</v>
      </c>
      <c r="R1715" s="8">
        <v>98</v>
      </c>
      <c r="S1715" s="8">
        <v>280</v>
      </c>
      <c r="T1715" s="8">
        <v>1</v>
      </c>
      <c r="U1715" s="8">
        <v>14</v>
      </c>
      <c r="V1715" s="8">
        <v>46</v>
      </c>
      <c r="W1715" s="5" t="s">
        <v>51</v>
      </c>
      <c r="X1715" s="8" t="s">
        <v>6722</v>
      </c>
      <c r="Y1715" s="8"/>
    </row>
    <row r="1716" ht="99.75" spans="1:25">
      <c r="A1716" s="5">
        <v>1711</v>
      </c>
      <c r="B1716" s="8" t="s">
        <v>7060</v>
      </c>
      <c r="C1716" s="8" t="s">
        <v>7061</v>
      </c>
      <c r="D1716" s="8" t="s">
        <v>6776</v>
      </c>
      <c r="E1716" s="8" t="s">
        <v>7062</v>
      </c>
      <c r="F1716" s="8" t="s">
        <v>7063</v>
      </c>
      <c r="G1716" s="8" t="s">
        <v>7067</v>
      </c>
      <c r="H1716" s="8" t="s">
        <v>616</v>
      </c>
      <c r="I1716" s="8" t="s">
        <v>7068</v>
      </c>
      <c r="J1716" s="8">
        <v>2023.03</v>
      </c>
      <c r="K1716" s="8">
        <v>2023.08</v>
      </c>
      <c r="L1716" s="8" t="s">
        <v>7063</v>
      </c>
      <c r="M1716" s="8" t="s">
        <v>758</v>
      </c>
      <c r="N1716" s="8">
        <v>35</v>
      </c>
      <c r="O1716" s="8">
        <v>25</v>
      </c>
      <c r="P1716" s="8">
        <v>10</v>
      </c>
      <c r="Q1716" s="8">
        <v>1</v>
      </c>
      <c r="R1716" s="8">
        <v>420</v>
      </c>
      <c r="S1716" s="8">
        <v>1260</v>
      </c>
      <c r="T1716" s="8">
        <v>1</v>
      </c>
      <c r="U1716" s="8">
        <v>58</v>
      </c>
      <c r="V1716" s="8">
        <v>118</v>
      </c>
      <c r="W1716" s="5" t="s">
        <v>51</v>
      </c>
      <c r="X1716" s="8" t="s">
        <v>6722</v>
      </c>
      <c r="Y1716" s="8"/>
    </row>
    <row r="1717" ht="114" spans="1:25">
      <c r="A1717" s="5">
        <v>1712</v>
      </c>
      <c r="B1717" s="8" t="s">
        <v>7060</v>
      </c>
      <c r="C1717" s="8" t="s">
        <v>7061</v>
      </c>
      <c r="D1717" s="8" t="s">
        <v>6776</v>
      </c>
      <c r="E1717" s="8" t="s">
        <v>7062</v>
      </c>
      <c r="F1717" s="8" t="s">
        <v>7063</v>
      </c>
      <c r="G1717" s="8" t="s">
        <v>7069</v>
      </c>
      <c r="H1717" s="8" t="s">
        <v>616</v>
      </c>
      <c r="I1717" s="8" t="s">
        <v>7070</v>
      </c>
      <c r="J1717" s="8">
        <v>2023.03</v>
      </c>
      <c r="K1717" s="8">
        <v>2023.08</v>
      </c>
      <c r="L1717" s="8" t="s">
        <v>7063</v>
      </c>
      <c r="M1717" s="8" t="s">
        <v>600</v>
      </c>
      <c r="N1717" s="8">
        <v>30</v>
      </c>
      <c r="O1717" s="8">
        <v>20</v>
      </c>
      <c r="P1717" s="8">
        <v>10</v>
      </c>
      <c r="Q1717" s="8">
        <v>1</v>
      </c>
      <c r="R1717" s="8">
        <v>550</v>
      </c>
      <c r="S1717" s="8">
        <v>1798</v>
      </c>
      <c r="T1717" s="8">
        <v>1</v>
      </c>
      <c r="U1717" s="8">
        <v>64</v>
      </c>
      <c r="V1717" s="8">
        <v>143</v>
      </c>
      <c r="W1717" s="5" t="s">
        <v>51</v>
      </c>
      <c r="X1717" s="8" t="s">
        <v>6722</v>
      </c>
      <c r="Y1717" s="8"/>
    </row>
    <row r="1718" ht="42.75" spans="1:25">
      <c r="A1718" s="5">
        <v>1713</v>
      </c>
      <c r="B1718" s="8" t="s">
        <v>7060</v>
      </c>
      <c r="C1718" s="8" t="s">
        <v>7061</v>
      </c>
      <c r="D1718" s="8" t="s">
        <v>7071</v>
      </c>
      <c r="E1718" s="8" t="s">
        <v>7062</v>
      </c>
      <c r="F1718" s="8" t="s">
        <v>7063</v>
      </c>
      <c r="G1718" s="8" t="s">
        <v>7072</v>
      </c>
      <c r="H1718" s="8" t="s">
        <v>38</v>
      </c>
      <c r="I1718" s="8" t="s">
        <v>7073</v>
      </c>
      <c r="J1718" s="8">
        <v>2023.03</v>
      </c>
      <c r="K1718" s="8">
        <v>2023.08</v>
      </c>
      <c r="L1718" s="8" t="s">
        <v>7063</v>
      </c>
      <c r="M1718" s="8" t="s">
        <v>5648</v>
      </c>
      <c r="N1718" s="8">
        <v>20</v>
      </c>
      <c r="O1718" s="8">
        <v>15</v>
      </c>
      <c r="P1718" s="8">
        <v>5</v>
      </c>
      <c r="Q1718" s="8">
        <v>1</v>
      </c>
      <c r="R1718" s="8">
        <v>123</v>
      </c>
      <c r="S1718" s="8">
        <v>420</v>
      </c>
      <c r="T1718" s="8">
        <v>1</v>
      </c>
      <c r="U1718" s="8">
        <v>19</v>
      </c>
      <c r="V1718" s="8">
        <v>51</v>
      </c>
      <c r="W1718" s="5" t="s">
        <v>51</v>
      </c>
      <c r="X1718" s="8" t="s">
        <v>6722</v>
      </c>
      <c r="Y1718" s="8"/>
    </row>
    <row r="1719" ht="57" spans="1:25">
      <c r="A1719" s="5">
        <v>1714</v>
      </c>
      <c r="B1719" s="8" t="s">
        <v>7060</v>
      </c>
      <c r="C1719" s="8" t="s">
        <v>7061</v>
      </c>
      <c r="D1719" s="8" t="s">
        <v>6776</v>
      </c>
      <c r="E1719" s="8" t="s">
        <v>7062</v>
      </c>
      <c r="F1719" s="8" t="s">
        <v>7063</v>
      </c>
      <c r="G1719" s="8" t="s">
        <v>7074</v>
      </c>
      <c r="H1719" s="8" t="s">
        <v>38</v>
      </c>
      <c r="I1719" s="8" t="s">
        <v>7075</v>
      </c>
      <c r="J1719" s="8">
        <v>2023.03</v>
      </c>
      <c r="K1719" s="8">
        <v>2023.08</v>
      </c>
      <c r="L1719" s="8" t="s">
        <v>7063</v>
      </c>
      <c r="M1719" s="8" t="s">
        <v>7076</v>
      </c>
      <c r="N1719" s="8">
        <v>22</v>
      </c>
      <c r="O1719" s="8">
        <v>12</v>
      </c>
      <c r="P1719" s="8">
        <v>10</v>
      </c>
      <c r="Q1719" s="8">
        <v>1</v>
      </c>
      <c r="R1719" s="8">
        <v>323</v>
      </c>
      <c r="S1719" s="8">
        <v>1048</v>
      </c>
      <c r="T1719" s="8">
        <v>1</v>
      </c>
      <c r="U1719" s="8">
        <v>37</v>
      </c>
      <c r="V1719" s="8">
        <v>95</v>
      </c>
      <c r="W1719" s="5" t="s">
        <v>51</v>
      </c>
      <c r="X1719" s="8" t="s">
        <v>6722</v>
      </c>
      <c r="Y1719" s="8"/>
    </row>
    <row r="1720" ht="114" spans="1:25">
      <c r="A1720" s="5">
        <v>1715</v>
      </c>
      <c r="B1720" s="8" t="s">
        <v>7060</v>
      </c>
      <c r="C1720" s="8" t="s">
        <v>7061</v>
      </c>
      <c r="D1720" s="8" t="s">
        <v>6776</v>
      </c>
      <c r="E1720" s="8" t="s">
        <v>7062</v>
      </c>
      <c r="F1720" s="8" t="s">
        <v>7063</v>
      </c>
      <c r="G1720" s="8" t="s">
        <v>7077</v>
      </c>
      <c r="H1720" s="8" t="s">
        <v>616</v>
      </c>
      <c r="I1720" s="8" t="s">
        <v>7070</v>
      </c>
      <c r="J1720" s="8">
        <v>2023.03</v>
      </c>
      <c r="K1720" s="8">
        <v>2023.08</v>
      </c>
      <c r="L1720" s="8" t="s">
        <v>7063</v>
      </c>
      <c r="M1720" s="8" t="s">
        <v>7078</v>
      </c>
      <c r="N1720" s="8">
        <v>35</v>
      </c>
      <c r="O1720" s="8">
        <v>20</v>
      </c>
      <c r="P1720" s="8">
        <v>15</v>
      </c>
      <c r="Q1720" s="8">
        <v>1</v>
      </c>
      <c r="R1720" s="8">
        <v>550</v>
      </c>
      <c r="S1720" s="8">
        <v>1798</v>
      </c>
      <c r="T1720" s="8">
        <v>1</v>
      </c>
      <c r="U1720" s="8">
        <v>64</v>
      </c>
      <c r="V1720" s="8">
        <v>143</v>
      </c>
      <c r="W1720" s="5" t="s">
        <v>51</v>
      </c>
      <c r="X1720" s="8" t="s">
        <v>6722</v>
      </c>
      <c r="Y1720" s="8"/>
    </row>
    <row r="1721" ht="42.75" spans="1:25">
      <c r="A1721" s="5">
        <v>1716</v>
      </c>
      <c r="B1721" s="8" t="s">
        <v>7060</v>
      </c>
      <c r="C1721" s="8" t="s">
        <v>7061</v>
      </c>
      <c r="D1721" s="8" t="s">
        <v>6776</v>
      </c>
      <c r="E1721" s="8" t="s">
        <v>7062</v>
      </c>
      <c r="F1721" s="8" t="s">
        <v>7063</v>
      </c>
      <c r="G1721" s="8" t="s">
        <v>7079</v>
      </c>
      <c r="H1721" s="8" t="s">
        <v>616</v>
      </c>
      <c r="I1721" s="8" t="s">
        <v>7080</v>
      </c>
      <c r="J1721" s="8">
        <v>2023.03</v>
      </c>
      <c r="K1721" s="8">
        <v>2023.08</v>
      </c>
      <c r="L1721" s="8" t="s">
        <v>7063</v>
      </c>
      <c r="M1721" s="8" t="s">
        <v>5492</v>
      </c>
      <c r="N1721" s="8">
        <v>20</v>
      </c>
      <c r="O1721" s="8">
        <v>15</v>
      </c>
      <c r="P1721" s="8">
        <v>5</v>
      </c>
      <c r="Q1721" s="8">
        <v>1</v>
      </c>
      <c r="R1721" s="8">
        <v>138</v>
      </c>
      <c r="S1721" s="8">
        <v>432</v>
      </c>
      <c r="T1721" s="8">
        <v>1</v>
      </c>
      <c r="U1721" s="8">
        <v>15</v>
      </c>
      <c r="V1721" s="8">
        <v>48</v>
      </c>
      <c r="W1721" s="5" t="s">
        <v>51</v>
      </c>
      <c r="X1721" s="8" t="s">
        <v>6722</v>
      </c>
      <c r="Y1721" s="8"/>
    </row>
    <row r="1722" ht="28.5" spans="1:25">
      <c r="A1722" s="5">
        <v>1717</v>
      </c>
      <c r="B1722" s="8" t="s">
        <v>7081</v>
      </c>
      <c r="C1722" s="8" t="s">
        <v>7081</v>
      </c>
      <c r="D1722" s="8" t="s">
        <v>6814</v>
      </c>
      <c r="E1722" s="8" t="s">
        <v>7062</v>
      </c>
      <c r="F1722" s="8" t="s">
        <v>7063</v>
      </c>
      <c r="G1722" s="8" t="s">
        <v>7082</v>
      </c>
      <c r="H1722" s="8" t="s">
        <v>38</v>
      </c>
      <c r="I1722" s="8" t="s">
        <v>7083</v>
      </c>
      <c r="J1722" s="8">
        <v>2023.03</v>
      </c>
      <c r="K1722" s="8">
        <v>2023.08</v>
      </c>
      <c r="L1722" s="8" t="s">
        <v>7063</v>
      </c>
      <c r="M1722" s="8" t="s">
        <v>7084</v>
      </c>
      <c r="N1722" s="8">
        <v>30</v>
      </c>
      <c r="O1722" s="8">
        <v>20</v>
      </c>
      <c r="P1722" s="8">
        <v>10</v>
      </c>
      <c r="Q1722" s="8">
        <v>1</v>
      </c>
      <c r="R1722" s="8">
        <v>137</v>
      </c>
      <c r="S1722" s="8">
        <v>428</v>
      </c>
      <c r="T1722" s="8">
        <v>1</v>
      </c>
      <c r="U1722" s="8">
        <v>15</v>
      </c>
      <c r="V1722" s="8">
        <v>36</v>
      </c>
      <c r="W1722" s="5" t="s">
        <v>51</v>
      </c>
      <c r="X1722" s="8" t="s">
        <v>6722</v>
      </c>
      <c r="Y1722" s="8"/>
    </row>
    <row r="1723" ht="28.5" spans="1:25">
      <c r="A1723" s="5">
        <v>1718</v>
      </c>
      <c r="B1723" s="8" t="s">
        <v>7081</v>
      </c>
      <c r="C1723" s="8" t="s">
        <v>7081</v>
      </c>
      <c r="D1723" s="8" t="s">
        <v>6814</v>
      </c>
      <c r="E1723" s="8" t="s">
        <v>7062</v>
      </c>
      <c r="F1723" s="8" t="s">
        <v>7063</v>
      </c>
      <c r="G1723" s="8" t="s">
        <v>7085</v>
      </c>
      <c r="H1723" s="8" t="s">
        <v>38</v>
      </c>
      <c r="I1723" s="8" t="s">
        <v>7063</v>
      </c>
      <c r="J1723" s="8">
        <v>2023.03</v>
      </c>
      <c r="K1723" s="8">
        <v>2023.08</v>
      </c>
      <c r="L1723" s="8" t="s">
        <v>7063</v>
      </c>
      <c r="M1723" s="8" t="s">
        <v>7086</v>
      </c>
      <c r="N1723" s="8">
        <v>50</v>
      </c>
      <c r="O1723" s="8">
        <v>40</v>
      </c>
      <c r="P1723" s="8">
        <v>10</v>
      </c>
      <c r="Q1723" s="8">
        <v>1</v>
      </c>
      <c r="R1723" s="8">
        <v>550</v>
      </c>
      <c r="S1723" s="8">
        <v>1798</v>
      </c>
      <c r="T1723" s="8">
        <v>1</v>
      </c>
      <c r="U1723" s="8">
        <v>63</v>
      </c>
      <c r="V1723" s="8">
        <v>1836</v>
      </c>
      <c r="W1723" s="5" t="s">
        <v>51</v>
      </c>
      <c r="X1723" s="8" t="s">
        <v>6722</v>
      </c>
      <c r="Y1723" s="8"/>
    </row>
    <row r="1724" ht="42.75" spans="1:25">
      <c r="A1724" s="5">
        <v>1719</v>
      </c>
      <c r="B1724" s="8" t="s">
        <v>7081</v>
      </c>
      <c r="C1724" s="8" t="s">
        <v>7081</v>
      </c>
      <c r="D1724" s="8" t="s">
        <v>6814</v>
      </c>
      <c r="E1724" s="8" t="s">
        <v>7062</v>
      </c>
      <c r="F1724" s="8" t="s">
        <v>7063</v>
      </c>
      <c r="G1724" s="8" t="s">
        <v>7087</v>
      </c>
      <c r="H1724" s="8" t="s">
        <v>38</v>
      </c>
      <c r="I1724" s="8" t="s">
        <v>7088</v>
      </c>
      <c r="J1724" s="8">
        <v>2023.03</v>
      </c>
      <c r="K1724" s="8">
        <v>2023.08</v>
      </c>
      <c r="L1724" s="8" t="s">
        <v>7063</v>
      </c>
      <c r="M1724" s="5" t="s">
        <v>7089</v>
      </c>
      <c r="N1724" s="8">
        <v>35</v>
      </c>
      <c r="O1724" s="8">
        <v>30</v>
      </c>
      <c r="P1724" s="8">
        <v>5</v>
      </c>
      <c r="Q1724" s="8">
        <v>1</v>
      </c>
      <c r="R1724" s="8">
        <v>197</v>
      </c>
      <c r="S1724" s="8">
        <v>737</v>
      </c>
      <c r="T1724" s="8">
        <v>1</v>
      </c>
      <c r="U1724" s="8">
        <v>22</v>
      </c>
      <c r="V1724" s="8">
        <v>62</v>
      </c>
      <c r="W1724" s="5" t="s">
        <v>51</v>
      </c>
      <c r="X1724" s="8" t="s">
        <v>6722</v>
      </c>
      <c r="Y1724" s="8"/>
    </row>
    <row r="1725" ht="42.75" spans="1:25">
      <c r="A1725" s="5">
        <v>1720</v>
      </c>
      <c r="B1725" s="8" t="s">
        <v>32</v>
      </c>
      <c r="C1725" s="8" t="s">
        <v>6588</v>
      </c>
      <c r="D1725" s="8" t="s">
        <v>93</v>
      </c>
      <c r="E1725" s="5" t="s">
        <v>7090</v>
      </c>
      <c r="F1725" s="8" t="s">
        <v>7091</v>
      </c>
      <c r="G1725" s="5" t="s">
        <v>7092</v>
      </c>
      <c r="H1725" s="8" t="s">
        <v>616</v>
      </c>
      <c r="I1725" s="8" t="s">
        <v>7091</v>
      </c>
      <c r="J1725" s="8">
        <v>2023.1</v>
      </c>
      <c r="K1725" s="8">
        <v>2023.12</v>
      </c>
      <c r="L1725" s="5" t="s">
        <v>7093</v>
      </c>
      <c r="M1725" s="5" t="s">
        <v>7094</v>
      </c>
      <c r="N1725" s="5">
        <v>55</v>
      </c>
      <c r="O1725" s="8">
        <f t="shared" ref="O1725:O1788" si="3">N1725-5</f>
        <v>50</v>
      </c>
      <c r="P1725" s="8">
        <f t="shared" ref="P1725:P1738" si="4">N1725-O1725</f>
        <v>5</v>
      </c>
      <c r="Q1725" s="8">
        <v>20</v>
      </c>
      <c r="R1725" s="8">
        <v>13893</v>
      </c>
      <c r="S1725" s="8">
        <v>52250</v>
      </c>
      <c r="T1725" s="8">
        <v>2</v>
      </c>
      <c r="U1725" s="5">
        <v>846</v>
      </c>
      <c r="V1725" s="5">
        <v>2498</v>
      </c>
      <c r="W1725" s="5" t="s">
        <v>7095</v>
      </c>
      <c r="X1725" s="5" t="s">
        <v>7096</v>
      </c>
      <c r="Y1725" s="8"/>
    </row>
    <row r="1726" ht="42.75" spans="1:25">
      <c r="A1726" s="5">
        <v>1721</v>
      </c>
      <c r="B1726" s="8" t="s">
        <v>44</v>
      </c>
      <c r="C1726" s="8" t="s">
        <v>45</v>
      </c>
      <c r="D1726" s="8" t="s">
        <v>1486</v>
      </c>
      <c r="E1726" s="5" t="s">
        <v>7090</v>
      </c>
      <c r="F1726" s="8" t="s">
        <v>7091</v>
      </c>
      <c r="G1726" s="5" t="s">
        <v>7097</v>
      </c>
      <c r="H1726" s="8" t="s">
        <v>616</v>
      </c>
      <c r="I1726" s="8" t="s">
        <v>7091</v>
      </c>
      <c r="J1726" s="8">
        <v>2023.1</v>
      </c>
      <c r="K1726" s="8">
        <v>2023.12</v>
      </c>
      <c r="L1726" s="5" t="s">
        <v>7093</v>
      </c>
      <c r="M1726" s="5" t="s">
        <v>7098</v>
      </c>
      <c r="N1726" s="5">
        <v>30</v>
      </c>
      <c r="O1726" s="8">
        <f t="shared" si="3"/>
        <v>25</v>
      </c>
      <c r="P1726" s="8">
        <f t="shared" si="4"/>
        <v>5</v>
      </c>
      <c r="Q1726" s="8">
        <v>20</v>
      </c>
      <c r="R1726" s="8">
        <v>29</v>
      </c>
      <c r="S1726" s="8">
        <v>76</v>
      </c>
      <c r="T1726" s="8">
        <v>2</v>
      </c>
      <c r="U1726" s="8">
        <v>29</v>
      </c>
      <c r="V1726" s="8">
        <v>76</v>
      </c>
      <c r="W1726" s="5" t="s">
        <v>7099</v>
      </c>
      <c r="X1726" s="5" t="s">
        <v>7096</v>
      </c>
      <c r="Y1726" s="8"/>
    </row>
    <row r="1727" ht="57" spans="1:25">
      <c r="A1727" s="5">
        <v>1722</v>
      </c>
      <c r="B1727" s="8" t="s">
        <v>44</v>
      </c>
      <c r="C1727" s="8" t="s">
        <v>535</v>
      </c>
      <c r="D1727" s="8" t="s">
        <v>53</v>
      </c>
      <c r="E1727" s="5" t="s">
        <v>7090</v>
      </c>
      <c r="F1727" s="8" t="s">
        <v>7091</v>
      </c>
      <c r="G1727" s="5" t="s">
        <v>7100</v>
      </c>
      <c r="H1727" s="8" t="s">
        <v>196</v>
      </c>
      <c r="I1727" s="8" t="s">
        <v>7091</v>
      </c>
      <c r="J1727" s="8">
        <v>2023.1</v>
      </c>
      <c r="K1727" s="8">
        <v>2023.12</v>
      </c>
      <c r="L1727" s="5" t="s">
        <v>7093</v>
      </c>
      <c r="M1727" s="5" t="s">
        <v>7101</v>
      </c>
      <c r="N1727" s="5">
        <v>100</v>
      </c>
      <c r="O1727" s="8">
        <f t="shared" si="3"/>
        <v>95</v>
      </c>
      <c r="P1727" s="8">
        <f t="shared" si="4"/>
        <v>5</v>
      </c>
      <c r="Q1727" s="8">
        <v>20</v>
      </c>
      <c r="R1727" s="8">
        <v>13893</v>
      </c>
      <c r="S1727" s="8">
        <v>52250</v>
      </c>
      <c r="T1727" s="8">
        <v>2</v>
      </c>
      <c r="U1727" s="5">
        <v>846</v>
      </c>
      <c r="V1727" s="5">
        <v>2498</v>
      </c>
      <c r="W1727" s="5" t="s">
        <v>7102</v>
      </c>
      <c r="X1727" s="5" t="s">
        <v>7096</v>
      </c>
      <c r="Y1727" s="8"/>
    </row>
    <row r="1728" ht="71.25" spans="1:25">
      <c r="A1728" s="5">
        <v>1723</v>
      </c>
      <c r="B1728" s="8" t="s">
        <v>32</v>
      </c>
      <c r="C1728" s="8" t="s">
        <v>7103</v>
      </c>
      <c r="D1728" s="8" t="s">
        <v>7104</v>
      </c>
      <c r="E1728" s="5" t="s">
        <v>7090</v>
      </c>
      <c r="F1728" s="8" t="s">
        <v>7091</v>
      </c>
      <c r="G1728" s="5" t="s">
        <v>7100</v>
      </c>
      <c r="H1728" s="8" t="s">
        <v>196</v>
      </c>
      <c r="I1728" s="8" t="s">
        <v>7091</v>
      </c>
      <c r="J1728" s="8">
        <v>2023.1</v>
      </c>
      <c r="K1728" s="8">
        <v>2023.12</v>
      </c>
      <c r="L1728" s="5" t="s">
        <v>7093</v>
      </c>
      <c r="M1728" s="5" t="s">
        <v>7105</v>
      </c>
      <c r="N1728" s="5">
        <v>100</v>
      </c>
      <c r="O1728" s="8">
        <f t="shared" si="3"/>
        <v>95</v>
      </c>
      <c r="P1728" s="8">
        <f t="shared" si="4"/>
        <v>5</v>
      </c>
      <c r="Q1728" s="8">
        <v>20</v>
      </c>
      <c r="R1728" s="8">
        <v>13893</v>
      </c>
      <c r="S1728" s="8">
        <v>52250</v>
      </c>
      <c r="T1728" s="8">
        <v>2</v>
      </c>
      <c r="U1728" s="5">
        <v>846</v>
      </c>
      <c r="V1728" s="5">
        <v>2498</v>
      </c>
      <c r="W1728" s="5" t="s">
        <v>7102</v>
      </c>
      <c r="X1728" s="5" t="s">
        <v>7096</v>
      </c>
      <c r="Y1728" s="8"/>
    </row>
    <row r="1729" ht="71.25" spans="1:25">
      <c r="A1729" s="5">
        <v>1724</v>
      </c>
      <c r="B1729" s="8" t="s">
        <v>32</v>
      </c>
      <c r="C1729" s="8" t="s">
        <v>6588</v>
      </c>
      <c r="D1729" s="8" t="s">
        <v>1779</v>
      </c>
      <c r="E1729" s="5" t="s">
        <v>7090</v>
      </c>
      <c r="F1729" s="8" t="s">
        <v>7091</v>
      </c>
      <c r="G1729" s="5" t="s">
        <v>7106</v>
      </c>
      <c r="H1729" s="8" t="s">
        <v>616</v>
      </c>
      <c r="I1729" s="8" t="s">
        <v>7091</v>
      </c>
      <c r="J1729" s="8">
        <v>2023.1</v>
      </c>
      <c r="K1729" s="8">
        <v>2023.12</v>
      </c>
      <c r="L1729" s="5" t="s">
        <v>7093</v>
      </c>
      <c r="M1729" s="5" t="s">
        <v>7107</v>
      </c>
      <c r="N1729" s="5">
        <v>100</v>
      </c>
      <c r="O1729" s="8">
        <f t="shared" si="3"/>
        <v>95</v>
      </c>
      <c r="P1729" s="8">
        <f t="shared" si="4"/>
        <v>5</v>
      </c>
      <c r="Q1729" s="8">
        <v>20</v>
      </c>
      <c r="R1729" s="8">
        <v>13893</v>
      </c>
      <c r="S1729" s="8">
        <v>52250</v>
      </c>
      <c r="T1729" s="8">
        <v>2</v>
      </c>
      <c r="U1729" s="5">
        <v>846</v>
      </c>
      <c r="V1729" s="5">
        <v>2498</v>
      </c>
      <c r="W1729" s="5" t="s">
        <v>7095</v>
      </c>
      <c r="X1729" s="5" t="s">
        <v>7096</v>
      </c>
      <c r="Y1729" s="8"/>
    </row>
    <row r="1730" ht="42.75" spans="1:25">
      <c r="A1730" s="5">
        <v>1725</v>
      </c>
      <c r="B1730" s="8" t="s">
        <v>32</v>
      </c>
      <c r="C1730" s="8" t="s">
        <v>164</v>
      </c>
      <c r="D1730" s="8" t="s">
        <v>1895</v>
      </c>
      <c r="E1730" s="5" t="s">
        <v>7090</v>
      </c>
      <c r="F1730" s="8" t="s">
        <v>7108</v>
      </c>
      <c r="G1730" s="5" t="s">
        <v>7109</v>
      </c>
      <c r="H1730" s="8" t="s">
        <v>38</v>
      </c>
      <c r="I1730" s="8" t="s">
        <v>7108</v>
      </c>
      <c r="J1730" s="8">
        <v>2023.1</v>
      </c>
      <c r="K1730" s="8">
        <v>2023.12</v>
      </c>
      <c r="L1730" s="5" t="s">
        <v>7093</v>
      </c>
      <c r="M1730" s="5" t="s">
        <v>7110</v>
      </c>
      <c r="N1730" s="5">
        <v>60</v>
      </c>
      <c r="O1730" s="8">
        <f t="shared" si="3"/>
        <v>55</v>
      </c>
      <c r="P1730" s="8">
        <f t="shared" si="4"/>
        <v>5</v>
      </c>
      <c r="Q1730" s="8">
        <v>20</v>
      </c>
      <c r="R1730" s="8">
        <v>1656</v>
      </c>
      <c r="S1730" s="8">
        <v>7542</v>
      </c>
      <c r="T1730" s="8">
        <v>0</v>
      </c>
      <c r="U1730" s="5">
        <v>112</v>
      </c>
      <c r="V1730" s="5">
        <v>325</v>
      </c>
      <c r="W1730" s="5" t="s">
        <v>4209</v>
      </c>
      <c r="X1730" s="5" t="s">
        <v>7096</v>
      </c>
      <c r="Y1730" s="8"/>
    </row>
    <row r="1731" ht="42.75" spans="1:25">
      <c r="A1731" s="5">
        <v>1726</v>
      </c>
      <c r="B1731" s="8" t="s">
        <v>66</v>
      </c>
      <c r="C1731" s="8" t="s">
        <v>67</v>
      </c>
      <c r="D1731" s="8" t="s">
        <v>67</v>
      </c>
      <c r="E1731" s="5" t="s">
        <v>7090</v>
      </c>
      <c r="F1731" s="8" t="s">
        <v>7091</v>
      </c>
      <c r="G1731" s="5" t="s">
        <v>7111</v>
      </c>
      <c r="H1731" s="8" t="s">
        <v>616</v>
      </c>
      <c r="I1731" s="8" t="s">
        <v>7091</v>
      </c>
      <c r="J1731" s="8">
        <v>2023.1</v>
      </c>
      <c r="K1731" s="8">
        <v>2023.12</v>
      </c>
      <c r="L1731" s="5" t="s">
        <v>7093</v>
      </c>
      <c r="M1731" s="5" t="s">
        <v>7112</v>
      </c>
      <c r="N1731" s="5">
        <v>50</v>
      </c>
      <c r="O1731" s="8">
        <f t="shared" si="3"/>
        <v>45</v>
      </c>
      <c r="P1731" s="8">
        <f t="shared" si="4"/>
        <v>5</v>
      </c>
      <c r="Q1731" s="8">
        <v>20</v>
      </c>
      <c r="R1731" s="8">
        <v>50</v>
      </c>
      <c r="S1731" s="8">
        <v>165</v>
      </c>
      <c r="T1731" s="8">
        <v>2</v>
      </c>
      <c r="U1731" s="5">
        <v>50</v>
      </c>
      <c r="V1731" s="5">
        <v>165</v>
      </c>
      <c r="W1731" s="5" t="s">
        <v>7113</v>
      </c>
      <c r="X1731" s="5" t="s">
        <v>7096</v>
      </c>
      <c r="Y1731" s="8"/>
    </row>
    <row r="1732" ht="57" spans="1:25">
      <c r="A1732" s="5">
        <v>1727</v>
      </c>
      <c r="B1732" s="5" t="s">
        <v>44</v>
      </c>
      <c r="C1732" s="5" t="s">
        <v>45</v>
      </c>
      <c r="D1732" s="8" t="s">
        <v>1486</v>
      </c>
      <c r="E1732" s="5" t="s">
        <v>7090</v>
      </c>
      <c r="F1732" s="5" t="s">
        <v>7114</v>
      </c>
      <c r="G1732" s="5" t="s">
        <v>7115</v>
      </c>
      <c r="H1732" s="8" t="s">
        <v>38</v>
      </c>
      <c r="I1732" s="5" t="s">
        <v>7116</v>
      </c>
      <c r="J1732" s="7">
        <v>2023.02</v>
      </c>
      <c r="K1732" s="7">
        <v>2023.12</v>
      </c>
      <c r="L1732" s="5" t="s">
        <v>7117</v>
      </c>
      <c r="M1732" s="5" t="s">
        <v>7118</v>
      </c>
      <c r="N1732" s="5">
        <v>30</v>
      </c>
      <c r="O1732" s="8">
        <f t="shared" si="3"/>
        <v>25</v>
      </c>
      <c r="P1732" s="8">
        <f t="shared" si="4"/>
        <v>5</v>
      </c>
      <c r="Q1732" s="8">
        <v>1</v>
      </c>
      <c r="R1732" s="5">
        <v>159</v>
      </c>
      <c r="S1732" s="5">
        <v>1997</v>
      </c>
      <c r="T1732" s="8">
        <v>0</v>
      </c>
      <c r="U1732" s="5">
        <v>18</v>
      </c>
      <c r="V1732" s="5">
        <v>52</v>
      </c>
      <c r="W1732" s="5" t="s">
        <v>7119</v>
      </c>
      <c r="X1732" s="5" t="s">
        <v>7120</v>
      </c>
      <c r="Y1732" s="5"/>
    </row>
    <row r="1733" ht="85.5" spans="1:25">
      <c r="A1733" s="5">
        <v>1728</v>
      </c>
      <c r="B1733" s="5" t="s">
        <v>44</v>
      </c>
      <c r="C1733" s="8" t="s">
        <v>535</v>
      </c>
      <c r="D1733" s="8" t="s">
        <v>53</v>
      </c>
      <c r="E1733" s="5" t="s">
        <v>7090</v>
      </c>
      <c r="F1733" s="5" t="s">
        <v>7114</v>
      </c>
      <c r="G1733" s="5" t="s">
        <v>7121</v>
      </c>
      <c r="H1733" s="8" t="s">
        <v>38</v>
      </c>
      <c r="I1733" s="5" t="s">
        <v>7122</v>
      </c>
      <c r="J1733" s="5">
        <v>2023.1</v>
      </c>
      <c r="K1733" s="5">
        <v>2023.12</v>
      </c>
      <c r="L1733" s="5" t="s">
        <v>7123</v>
      </c>
      <c r="M1733" s="5" t="s">
        <v>7124</v>
      </c>
      <c r="N1733" s="5">
        <v>50</v>
      </c>
      <c r="O1733" s="8">
        <f t="shared" si="3"/>
        <v>45</v>
      </c>
      <c r="P1733" s="8">
        <f t="shared" si="4"/>
        <v>5</v>
      </c>
      <c r="Q1733" s="8">
        <v>1</v>
      </c>
      <c r="R1733" s="5">
        <v>459</v>
      </c>
      <c r="S1733" s="5">
        <v>1997</v>
      </c>
      <c r="T1733" s="8">
        <v>0</v>
      </c>
      <c r="U1733" s="5">
        <v>18</v>
      </c>
      <c r="V1733" s="5">
        <v>52</v>
      </c>
      <c r="W1733" s="5" t="s">
        <v>7119</v>
      </c>
      <c r="X1733" s="8" t="s">
        <v>7125</v>
      </c>
      <c r="Y1733" s="5"/>
    </row>
    <row r="1734" ht="57" spans="1:25">
      <c r="A1734" s="5">
        <v>1729</v>
      </c>
      <c r="B1734" s="5" t="s">
        <v>32</v>
      </c>
      <c r="C1734" s="5" t="s">
        <v>7103</v>
      </c>
      <c r="D1734" s="5" t="s">
        <v>165</v>
      </c>
      <c r="E1734" s="5" t="s">
        <v>7090</v>
      </c>
      <c r="F1734" s="5" t="s">
        <v>7114</v>
      </c>
      <c r="G1734" s="5" t="s">
        <v>7126</v>
      </c>
      <c r="H1734" s="8" t="s">
        <v>38</v>
      </c>
      <c r="I1734" s="5" t="s">
        <v>7127</v>
      </c>
      <c r="J1734" s="5">
        <v>2023.1</v>
      </c>
      <c r="K1734" s="5">
        <v>2023.12</v>
      </c>
      <c r="L1734" s="5" t="s">
        <v>7128</v>
      </c>
      <c r="M1734" s="5" t="s">
        <v>7129</v>
      </c>
      <c r="N1734" s="5">
        <v>30</v>
      </c>
      <c r="O1734" s="8">
        <f t="shared" si="3"/>
        <v>25</v>
      </c>
      <c r="P1734" s="8">
        <f t="shared" si="4"/>
        <v>5</v>
      </c>
      <c r="Q1734" s="8">
        <v>1</v>
      </c>
      <c r="R1734" s="5">
        <v>459</v>
      </c>
      <c r="S1734" s="5">
        <v>1997</v>
      </c>
      <c r="T1734" s="8">
        <v>0</v>
      </c>
      <c r="U1734" s="5">
        <v>18</v>
      </c>
      <c r="V1734" s="5">
        <v>52</v>
      </c>
      <c r="W1734" s="5" t="s">
        <v>7130</v>
      </c>
      <c r="X1734" s="5" t="s">
        <v>7131</v>
      </c>
      <c r="Y1734" s="5"/>
    </row>
    <row r="1735" ht="71.25" spans="1:25">
      <c r="A1735" s="5">
        <v>1730</v>
      </c>
      <c r="B1735" s="5" t="s">
        <v>32</v>
      </c>
      <c r="C1735" s="5" t="s">
        <v>7103</v>
      </c>
      <c r="D1735" s="8" t="s">
        <v>7104</v>
      </c>
      <c r="E1735" s="5" t="s">
        <v>7090</v>
      </c>
      <c r="F1735" s="5" t="s">
        <v>7114</v>
      </c>
      <c r="G1735" s="5" t="s">
        <v>7132</v>
      </c>
      <c r="H1735" s="8" t="s">
        <v>38</v>
      </c>
      <c r="I1735" s="5" t="s">
        <v>7133</v>
      </c>
      <c r="J1735" s="5">
        <v>2023.1</v>
      </c>
      <c r="K1735" s="5">
        <v>2023.12</v>
      </c>
      <c r="L1735" s="5" t="s">
        <v>7128</v>
      </c>
      <c r="M1735" s="5" t="s">
        <v>7134</v>
      </c>
      <c r="N1735" s="5">
        <v>30</v>
      </c>
      <c r="O1735" s="8">
        <f t="shared" si="3"/>
        <v>25</v>
      </c>
      <c r="P1735" s="8">
        <f t="shared" si="4"/>
        <v>5</v>
      </c>
      <c r="Q1735" s="8">
        <v>1</v>
      </c>
      <c r="R1735" s="5">
        <v>145</v>
      </c>
      <c r="S1735" s="5">
        <v>50</v>
      </c>
      <c r="T1735" s="8">
        <v>0</v>
      </c>
      <c r="U1735" s="5">
        <v>18</v>
      </c>
      <c r="V1735" s="5">
        <v>52</v>
      </c>
      <c r="W1735" s="5" t="s">
        <v>7130</v>
      </c>
      <c r="X1735" s="5" t="s">
        <v>7131</v>
      </c>
      <c r="Y1735" s="5"/>
    </row>
    <row r="1736" ht="57" spans="1:25">
      <c r="A1736" s="5">
        <v>1731</v>
      </c>
      <c r="B1736" s="8" t="s">
        <v>44</v>
      </c>
      <c r="C1736" s="8" t="s">
        <v>45</v>
      </c>
      <c r="D1736" s="8" t="s">
        <v>1486</v>
      </c>
      <c r="E1736" s="8" t="s">
        <v>7090</v>
      </c>
      <c r="F1736" s="8" t="s">
        <v>7135</v>
      </c>
      <c r="G1736" s="5" t="s">
        <v>7136</v>
      </c>
      <c r="H1736" s="8" t="s">
        <v>38</v>
      </c>
      <c r="I1736" s="8" t="s">
        <v>7137</v>
      </c>
      <c r="J1736" s="8">
        <v>202301</v>
      </c>
      <c r="K1736" s="8">
        <v>202312</v>
      </c>
      <c r="L1736" s="8" t="s">
        <v>7138</v>
      </c>
      <c r="M1736" s="8" t="s">
        <v>7139</v>
      </c>
      <c r="N1736" s="8">
        <v>28</v>
      </c>
      <c r="O1736" s="8">
        <f t="shared" si="3"/>
        <v>23</v>
      </c>
      <c r="P1736" s="8">
        <f t="shared" si="4"/>
        <v>5</v>
      </c>
      <c r="Q1736" s="8">
        <v>1</v>
      </c>
      <c r="R1736" s="8">
        <v>38</v>
      </c>
      <c r="S1736" s="8">
        <v>190</v>
      </c>
      <c r="T1736" s="8">
        <v>0</v>
      </c>
      <c r="U1736" s="8">
        <v>48</v>
      </c>
      <c r="V1736" s="8">
        <v>48</v>
      </c>
      <c r="W1736" s="5" t="s">
        <v>7119</v>
      </c>
      <c r="X1736" s="8" t="s">
        <v>7140</v>
      </c>
      <c r="Y1736" s="8"/>
    </row>
    <row r="1737" ht="57" spans="1:25">
      <c r="A1737" s="5">
        <v>1732</v>
      </c>
      <c r="B1737" s="8" t="s">
        <v>44</v>
      </c>
      <c r="C1737" s="8" t="s">
        <v>535</v>
      </c>
      <c r="D1737" s="8" t="s">
        <v>53</v>
      </c>
      <c r="E1737" s="8" t="s">
        <v>7090</v>
      </c>
      <c r="F1737" s="8" t="s">
        <v>7135</v>
      </c>
      <c r="G1737" s="5" t="s">
        <v>7141</v>
      </c>
      <c r="H1737" s="8" t="s">
        <v>38</v>
      </c>
      <c r="I1737" s="8" t="s">
        <v>7142</v>
      </c>
      <c r="J1737" s="8">
        <v>202301</v>
      </c>
      <c r="K1737" s="8">
        <v>202312</v>
      </c>
      <c r="L1737" s="8" t="s">
        <v>7143</v>
      </c>
      <c r="M1737" s="8" t="s">
        <v>7144</v>
      </c>
      <c r="N1737" s="8">
        <v>200</v>
      </c>
      <c r="O1737" s="8">
        <f t="shared" si="3"/>
        <v>195</v>
      </c>
      <c r="P1737" s="8">
        <f t="shared" si="4"/>
        <v>5</v>
      </c>
      <c r="Q1737" s="8">
        <v>1</v>
      </c>
      <c r="R1737" s="8">
        <v>220</v>
      </c>
      <c r="S1737" s="8">
        <v>910</v>
      </c>
      <c r="T1737" s="8">
        <v>0</v>
      </c>
      <c r="U1737" s="8">
        <v>48</v>
      </c>
      <c r="V1737" s="8">
        <v>48</v>
      </c>
      <c r="W1737" s="5" t="s">
        <v>7119</v>
      </c>
      <c r="X1737" s="8" t="s">
        <v>7125</v>
      </c>
      <c r="Y1737" s="8"/>
    </row>
    <row r="1738" ht="71.25" spans="1:25">
      <c r="A1738" s="5">
        <v>1733</v>
      </c>
      <c r="B1738" s="8" t="s">
        <v>32</v>
      </c>
      <c r="C1738" s="8" t="s">
        <v>7103</v>
      </c>
      <c r="D1738" s="8" t="s">
        <v>7104</v>
      </c>
      <c r="E1738" s="8" t="s">
        <v>7090</v>
      </c>
      <c r="F1738" s="8" t="s">
        <v>7135</v>
      </c>
      <c r="G1738" s="5" t="s">
        <v>7145</v>
      </c>
      <c r="H1738" s="8" t="s">
        <v>38</v>
      </c>
      <c r="I1738" s="8" t="s">
        <v>7146</v>
      </c>
      <c r="J1738" s="8">
        <v>202301</v>
      </c>
      <c r="K1738" s="8">
        <v>202312</v>
      </c>
      <c r="L1738" s="5" t="s">
        <v>7147</v>
      </c>
      <c r="M1738" s="8" t="s">
        <v>7148</v>
      </c>
      <c r="N1738" s="8">
        <v>100</v>
      </c>
      <c r="O1738" s="8">
        <f t="shared" si="3"/>
        <v>95</v>
      </c>
      <c r="P1738" s="8">
        <f t="shared" si="4"/>
        <v>5</v>
      </c>
      <c r="Q1738" s="8">
        <v>1</v>
      </c>
      <c r="R1738" s="8">
        <v>80</v>
      </c>
      <c r="S1738" s="8">
        <v>325</v>
      </c>
      <c r="T1738" s="8">
        <v>0</v>
      </c>
      <c r="U1738" s="8">
        <v>48</v>
      </c>
      <c r="V1738" s="8">
        <v>48</v>
      </c>
      <c r="W1738" s="5" t="s">
        <v>7130</v>
      </c>
      <c r="X1738" s="5" t="s">
        <v>7131</v>
      </c>
      <c r="Y1738" s="8"/>
    </row>
    <row r="1739" ht="57" spans="1:25">
      <c r="A1739" s="5">
        <v>1734</v>
      </c>
      <c r="B1739" s="8" t="s">
        <v>44</v>
      </c>
      <c r="C1739" s="8" t="s">
        <v>45</v>
      </c>
      <c r="D1739" s="8" t="s">
        <v>1486</v>
      </c>
      <c r="E1739" s="8" t="s">
        <v>7090</v>
      </c>
      <c r="F1739" s="8" t="s">
        <v>7149</v>
      </c>
      <c r="G1739" s="5" t="s">
        <v>7150</v>
      </c>
      <c r="H1739" s="8" t="s">
        <v>196</v>
      </c>
      <c r="I1739" s="8" t="s">
        <v>7149</v>
      </c>
      <c r="J1739" s="8">
        <v>2023.1</v>
      </c>
      <c r="K1739" s="8">
        <v>2023.12</v>
      </c>
      <c r="L1739" s="8" t="s">
        <v>7149</v>
      </c>
      <c r="M1739" s="8" t="s">
        <v>7151</v>
      </c>
      <c r="N1739" s="8">
        <v>60</v>
      </c>
      <c r="O1739" s="8">
        <f t="shared" si="3"/>
        <v>55</v>
      </c>
      <c r="P1739" s="8">
        <v>5</v>
      </c>
      <c r="Q1739" s="8">
        <v>1</v>
      </c>
      <c r="R1739" s="8">
        <v>45</v>
      </c>
      <c r="S1739" s="8">
        <v>342</v>
      </c>
      <c r="T1739" s="5">
        <v>1</v>
      </c>
      <c r="U1739" s="8">
        <v>34</v>
      </c>
      <c r="V1739" s="8">
        <v>65</v>
      </c>
      <c r="W1739" s="5" t="s">
        <v>7119</v>
      </c>
      <c r="X1739" s="8" t="s">
        <v>7140</v>
      </c>
      <c r="Y1739" s="8"/>
    </row>
    <row r="1740" ht="57" spans="1:25">
      <c r="A1740" s="5">
        <v>1735</v>
      </c>
      <c r="B1740" s="8" t="s">
        <v>44</v>
      </c>
      <c r="C1740" s="8" t="s">
        <v>535</v>
      </c>
      <c r="D1740" s="8" t="s">
        <v>53</v>
      </c>
      <c r="E1740" s="8" t="s">
        <v>7090</v>
      </c>
      <c r="F1740" s="8" t="s">
        <v>7149</v>
      </c>
      <c r="G1740" s="5" t="s">
        <v>7152</v>
      </c>
      <c r="H1740" s="8" t="s">
        <v>38</v>
      </c>
      <c r="I1740" s="8" t="s">
        <v>7149</v>
      </c>
      <c r="J1740" s="8">
        <v>2023.1</v>
      </c>
      <c r="K1740" s="8">
        <v>2023.12</v>
      </c>
      <c r="L1740" s="8" t="s">
        <v>7153</v>
      </c>
      <c r="M1740" s="8" t="s">
        <v>7154</v>
      </c>
      <c r="N1740" s="8">
        <v>80</v>
      </c>
      <c r="O1740" s="8">
        <f t="shared" si="3"/>
        <v>75</v>
      </c>
      <c r="P1740" s="8">
        <v>10</v>
      </c>
      <c r="Q1740" s="8">
        <v>1</v>
      </c>
      <c r="R1740" s="8">
        <v>354</v>
      </c>
      <c r="S1740" s="8">
        <v>986</v>
      </c>
      <c r="T1740" s="5">
        <v>1</v>
      </c>
      <c r="U1740" s="8">
        <v>34</v>
      </c>
      <c r="V1740" s="8">
        <v>65</v>
      </c>
      <c r="W1740" s="5" t="s">
        <v>7119</v>
      </c>
      <c r="X1740" s="8" t="s">
        <v>7125</v>
      </c>
      <c r="Y1740" s="5"/>
    </row>
    <row r="1741" ht="71.25" spans="1:25">
      <c r="A1741" s="5">
        <v>1736</v>
      </c>
      <c r="B1741" s="8" t="s">
        <v>32</v>
      </c>
      <c r="C1741" s="8" t="s">
        <v>7103</v>
      </c>
      <c r="D1741" s="8" t="s">
        <v>7104</v>
      </c>
      <c r="E1741" s="8" t="s">
        <v>7090</v>
      </c>
      <c r="F1741" s="8" t="s">
        <v>7149</v>
      </c>
      <c r="G1741" s="5" t="s">
        <v>7155</v>
      </c>
      <c r="H1741" s="8" t="s">
        <v>38</v>
      </c>
      <c r="I1741" s="8" t="s">
        <v>7149</v>
      </c>
      <c r="J1741" s="8">
        <v>2023.1</v>
      </c>
      <c r="K1741" s="8">
        <v>2023.12</v>
      </c>
      <c r="L1741" s="5" t="s">
        <v>7156</v>
      </c>
      <c r="M1741" s="8" t="s">
        <v>7157</v>
      </c>
      <c r="N1741" s="5">
        <v>120</v>
      </c>
      <c r="O1741" s="8">
        <f t="shared" si="3"/>
        <v>115</v>
      </c>
      <c r="P1741" s="5">
        <v>10</v>
      </c>
      <c r="Q1741" s="8">
        <v>1</v>
      </c>
      <c r="R1741" s="5">
        <v>645</v>
      </c>
      <c r="S1741" s="8">
        <v>1789</v>
      </c>
      <c r="T1741" s="5">
        <v>1</v>
      </c>
      <c r="U1741" s="8">
        <v>46</v>
      </c>
      <c r="V1741" s="5">
        <v>98</v>
      </c>
      <c r="W1741" s="5" t="s">
        <v>7130</v>
      </c>
      <c r="X1741" s="5" t="s">
        <v>7131</v>
      </c>
      <c r="Y1741" s="8"/>
    </row>
    <row r="1742" ht="71.25" spans="1:25">
      <c r="A1742" s="5">
        <v>1737</v>
      </c>
      <c r="B1742" s="5" t="s">
        <v>32</v>
      </c>
      <c r="C1742" s="5" t="s">
        <v>7103</v>
      </c>
      <c r="D1742" s="8" t="s">
        <v>7104</v>
      </c>
      <c r="E1742" s="5" t="s">
        <v>7090</v>
      </c>
      <c r="F1742" s="5" t="s">
        <v>7158</v>
      </c>
      <c r="G1742" s="5" t="s">
        <v>7159</v>
      </c>
      <c r="H1742" s="8" t="s">
        <v>38</v>
      </c>
      <c r="I1742" s="5" t="s">
        <v>7160</v>
      </c>
      <c r="J1742" s="5">
        <v>2023.1</v>
      </c>
      <c r="K1742" s="5">
        <v>2023.12</v>
      </c>
      <c r="L1742" s="5" t="s">
        <v>7161</v>
      </c>
      <c r="M1742" s="5" t="s">
        <v>7162</v>
      </c>
      <c r="N1742" s="5">
        <v>15</v>
      </c>
      <c r="O1742" s="8">
        <f t="shared" si="3"/>
        <v>10</v>
      </c>
      <c r="P1742" s="8">
        <f t="shared" ref="P1742:P1753" si="5">N1742-O1742</f>
        <v>5</v>
      </c>
      <c r="Q1742" s="8">
        <v>1</v>
      </c>
      <c r="R1742" s="5">
        <v>3000</v>
      </c>
      <c r="S1742" s="5">
        <v>150000</v>
      </c>
      <c r="T1742" s="8">
        <v>0</v>
      </c>
      <c r="U1742" s="5">
        <v>30</v>
      </c>
      <c r="V1742" s="5">
        <v>50</v>
      </c>
      <c r="W1742" s="5" t="s">
        <v>7130</v>
      </c>
      <c r="X1742" s="5" t="s">
        <v>7131</v>
      </c>
      <c r="Y1742" s="5"/>
    </row>
    <row r="1743" ht="57" spans="1:25">
      <c r="A1743" s="5">
        <v>1738</v>
      </c>
      <c r="B1743" s="5" t="s">
        <v>44</v>
      </c>
      <c r="C1743" s="8" t="s">
        <v>535</v>
      </c>
      <c r="D1743" s="8" t="s">
        <v>53</v>
      </c>
      <c r="E1743" s="5" t="s">
        <v>7090</v>
      </c>
      <c r="F1743" s="5" t="s">
        <v>7158</v>
      </c>
      <c r="G1743" s="5" t="s">
        <v>7163</v>
      </c>
      <c r="H1743" s="8" t="s">
        <v>38</v>
      </c>
      <c r="I1743" s="5" t="s">
        <v>7164</v>
      </c>
      <c r="J1743" s="5">
        <v>2023.1</v>
      </c>
      <c r="K1743" s="5">
        <v>2023.12</v>
      </c>
      <c r="L1743" s="5" t="s">
        <v>7165</v>
      </c>
      <c r="M1743" s="5" t="s">
        <v>7166</v>
      </c>
      <c r="N1743" s="5">
        <v>12</v>
      </c>
      <c r="O1743" s="8">
        <f t="shared" si="3"/>
        <v>7</v>
      </c>
      <c r="P1743" s="8">
        <f t="shared" si="5"/>
        <v>5</v>
      </c>
      <c r="Q1743" s="8">
        <v>1</v>
      </c>
      <c r="R1743" s="5">
        <v>130</v>
      </c>
      <c r="S1743" s="5">
        <v>678</v>
      </c>
      <c r="T1743" s="8">
        <v>0</v>
      </c>
      <c r="U1743" s="5">
        <v>20</v>
      </c>
      <c r="V1743" s="5">
        <v>60</v>
      </c>
      <c r="W1743" s="5" t="s">
        <v>7119</v>
      </c>
      <c r="X1743" s="8" t="s">
        <v>7125</v>
      </c>
      <c r="Y1743" s="5"/>
    </row>
    <row r="1744" ht="57" spans="1:25">
      <c r="A1744" s="5">
        <v>1739</v>
      </c>
      <c r="B1744" s="5" t="s">
        <v>44</v>
      </c>
      <c r="C1744" s="5" t="s">
        <v>45</v>
      </c>
      <c r="D1744" s="8" t="s">
        <v>1486</v>
      </c>
      <c r="E1744" s="5" t="s">
        <v>7090</v>
      </c>
      <c r="F1744" s="5" t="s">
        <v>7158</v>
      </c>
      <c r="G1744" s="5" t="s">
        <v>7167</v>
      </c>
      <c r="H1744" s="5" t="s">
        <v>616</v>
      </c>
      <c r="I1744" s="5" t="s">
        <v>7168</v>
      </c>
      <c r="J1744" s="5">
        <v>2023.1</v>
      </c>
      <c r="K1744" s="5">
        <v>2023.12</v>
      </c>
      <c r="L1744" s="5" t="s">
        <v>7158</v>
      </c>
      <c r="M1744" s="5" t="s">
        <v>7169</v>
      </c>
      <c r="N1744" s="5">
        <v>30</v>
      </c>
      <c r="O1744" s="8">
        <f t="shared" si="3"/>
        <v>25</v>
      </c>
      <c r="P1744" s="8">
        <f t="shared" si="5"/>
        <v>5</v>
      </c>
      <c r="Q1744" s="8">
        <v>1</v>
      </c>
      <c r="R1744" s="5">
        <v>103</v>
      </c>
      <c r="S1744" s="5">
        <v>550</v>
      </c>
      <c r="T1744" s="8">
        <v>0</v>
      </c>
      <c r="U1744" s="5">
        <v>30</v>
      </c>
      <c r="V1744" s="5">
        <v>60</v>
      </c>
      <c r="W1744" s="5" t="s">
        <v>7119</v>
      </c>
      <c r="X1744" s="5" t="s">
        <v>7170</v>
      </c>
      <c r="Y1744" s="5"/>
    </row>
    <row r="1745" ht="57" spans="1:25">
      <c r="A1745" s="5">
        <v>1740</v>
      </c>
      <c r="B1745" s="5" t="s">
        <v>44</v>
      </c>
      <c r="C1745" s="5" t="s">
        <v>45</v>
      </c>
      <c r="D1745" s="8" t="s">
        <v>1486</v>
      </c>
      <c r="E1745" s="5" t="s">
        <v>7090</v>
      </c>
      <c r="F1745" s="5" t="s">
        <v>7171</v>
      </c>
      <c r="G1745" s="5" t="s">
        <v>7172</v>
      </c>
      <c r="H1745" s="8" t="s">
        <v>38</v>
      </c>
      <c r="I1745" s="5" t="s">
        <v>7173</v>
      </c>
      <c r="J1745" s="5">
        <v>2023.1</v>
      </c>
      <c r="K1745" s="5">
        <v>2023.12</v>
      </c>
      <c r="L1745" s="5" t="s">
        <v>7171</v>
      </c>
      <c r="M1745" s="8" t="s">
        <v>7174</v>
      </c>
      <c r="N1745" s="5">
        <v>80</v>
      </c>
      <c r="O1745" s="8">
        <f t="shared" si="3"/>
        <v>75</v>
      </c>
      <c r="P1745" s="8">
        <f t="shared" si="5"/>
        <v>5</v>
      </c>
      <c r="Q1745" s="8">
        <v>1</v>
      </c>
      <c r="R1745" s="5">
        <v>87</v>
      </c>
      <c r="S1745" s="5">
        <v>350</v>
      </c>
      <c r="T1745" s="5">
        <v>1</v>
      </c>
      <c r="U1745" s="5">
        <v>46</v>
      </c>
      <c r="V1745" s="5">
        <v>128</v>
      </c>
      <c r="W1745" s="5" t="s">
        <v>7119</v>
      </c>
      <c r="X1745" s="5" t="s">
        <v>7170</v>
      </c>
      <c r="Y1745" s="5"/>
    </row>
    <row r="1746" ht="57" spans="1:25">
      <c r="A1746" s="5">
        <v>1741</v>
      </c>
      <c r="B1746" s="5" t="s">
        <v>44</v>
      </c>
      <c r="C1746" s="8" t="s">
        <v>535</v>
      </c>
      <c r="D1746" s="8" t="s">
        <v>53</v>
      </c>
      <c r="E1746" s="5" t="s">
        <v>7090</v>
      </c>
      <c r="F1746" s="5" t="s">
        <v>7171</v>
      </c>
      <c r="G1746" s="5" t="s">
        <v>7175</v>
      </c>
      <c r="H1746" s="8" t="s">
        <v>38</v>
      </c>
      <c r="I1746" s="5" t="s">
        <v>7176</v>
      </c>
      <c r="J1746" s="5">
        <v>2023.1</v>
      </c>
      <c r="K1746" s="5">
        <v>2023.12</v>
      </c>
      <c r="L1746" s="5" t="s">
        <v>7177</v>
      </c>
      <c r="M1746" s="5" t="s">
        <v>7178</v>
      </c>
      <c r="N1746" s="5">
        <v>200</v>
      </c>
      <c r="O1746" s="8">
        <f t="shared" si="3"/>
        <v>195</v>
      </c>
      <c r="P1746" s="8">
        <f t="shared" si="5"/>
        <v>5</v>
      </c>
      <c r="Q1746" s="8">
        <v>1</v>
      </c>
      <c r="R1746" s="5">
        <v>115</v>
      </c>
      <c r="S1746" s="5">
        <v>446</v>
      </c>
      <c r="T1746" s="5">
        <v>1</v>
      </c>
      <c r="U1746" s="5">
        <v>46</v>
      </c>
      <c r="V1746" s="5">
        <v>128</v>
      </c>
      <c r="W1746" s="5" t="s">
        <v>7119</v>
      </c>
      <c r="X1746" s="8" t="s">
        <v>7125</v>
      </c>
      <c r="Y1746" s="5"/>
    </row>
    <row r="1747" ht="71.25" spans="1:25">
      <c r="A1747" s="5">
        <v>1742</v>
      </c>
      <c r="B1747" s="5" t="s">
        <v>32</v>
      </c>
      <c r="C1747" s="5" t="s">
        <v>7103</v>
      </c>
      <c r="D1747" s="8" t="s">
        <v>7104</v>
      </c>
      <c r="E1747" s="5" t="s">
        <v>7090</v>
      </c>
      <c r="F1747" s="5" t="s">
        <v>7171</v>
      </c>
      <c r="G1747" s="5" t="s">
        <v>7179</v>
      </c>
      <c r="H1747" s="8" t="s">
        <v>38</v>
      </c>
      <c r="I1747" s="5" t="s">
        <v>7180</v>
      </c>
      <c r="J1747" s="5">
        <v>2023.1</v>
      </c>
      <c r="K1747" s="5">
        <v>2023.12</v>
      </c>
      <c r="L1747" s="5" t="s">
        <v>7181</v>
      </c>
      <c r="M1747" s="5" t="s">
        <v>7182</v>
      </c>
      <c r="N1747" s="5">
        <v>180</v>
      </c>
      <c r="O1747" s="8">
        <f t="shared" si="3"/>
        <v>175</v>
      </c>
      <c r="P1747" s="8">
        <f t="shared" si="5"/>
        <v>5</v>
      </c>
      <c r="Q1747" s="8">
        <v>1</v>
      </c>
      <c r="R1747" s="5">
        <v>120</v>
      </c>
      <c r="S1747" s="5">
        <v>490</v>
      </c>
      <c r="T1747" s="5">
        <v>1</v>
      </c>
      <c r="U1747" s="5">
        <v>46</v>
      </c>
      <c r="V1747" s="5">
        <v>128</v>
      </c>
      <c r="W1747" s="5" t="s">
        <v>7130</v>
      </c>
      <c r="X1747" s="5" t="s">
        <v>7131</v>
      </c>
      <c r="Y1747" s="5"/>
    </row>
    <row r="1748" ht="57" spans="1:25">
      <c r="A1748" s="5">
        <v>1743</v>
      </c>
      <c r="B1748" s="8" t="s">
        <v>44</v>
      </c>
      <c r="C1748" s="8" t="s">
        <v>45</v>
      </c>
      <c r="D1748" s="8" t="s">
        <v>1486</v>
      </c>
      <c r="E1748" s="8" t="s">
        <v>7090</v>
      </c>
      <c r="F1748" s="8" t="s">
        <v>7183</v>
      </c>
      <c r="G1748" s="5" t="s">
        <v>7184</v>
      </c>
      <c r="H1748" s="8" t="s">
        <v>38</v>
      </c>
      <c r="I1748" s="8" t="s">
        <v>7185</v>
      </c>
      <c r="J1748" s="8">
        <v>2023.1</v>
      </c>
      <c r="K1748" s="8">
        <v>2023.12</v>
      </c>
      <c r="L1748" s="8" t="s">
        <v>7183</v>
      </c>
      <c r="M1748" s="7" t="s">
        <v>7186</v>
      </c>
      <c r="N1748" s="8">
        <v>50</v>
      </c>
      <c r="O1748" s="8">
        <f t="shared" si="3"/>
        <v>45</v>
      </c>
      <c r="P1748" s="8">
        <f t="shared" si="5"/>
        <v>5</v>
      </c>
      <c r="Q1748" s="8">
        <v>1</v>
      </c>
      <c r="R1748" s="8">
        <v>165</v>
      </c>
      <c r="S1748" s="8">
        <v>660</v>
      </c>
      <c r="T1748" s="8">
        <v>0</v>
      </c>
      <c r="U1748" s="8">
        <v>29</v>
      </c>
      <c r="V1748" s="8">
        <v>63</v>
      </c>
      <c r="W1748" s="5" t="s">
        <v>7119</v>
      </c>
      <c r="X1748" s="8" t="s">
        <v>7140</v>
      </c>
      <c r="Y1748" s="8"/>
    </row>
    <row r="1749" ht="57" spans="1:25">
      <c r="A1749" s="5">
        <v>1744</v>
      </c>
      <c r="B1749" s="8" t="s">
        <v>44</v>
      </c>
      <c r="C1749" s="8" t="s">
        <v>535</v>
      </c>
      <c r="D1749" s="8" t="s">
        <v>53</v>
      </c>
      <c r="E1749" s="8" t="s">
        <v>7090</v>
      </c>
      <c r="F1749" s="8" t="s">
        <v>7183</v>
      </c>
      <c r="G1749" s="5" t="s">
        <v>7187</v>
      </c>
      <c r="H1749" s="8" t="s">
        <v>38</v>
      </c>
      <c r="I1749" s="8" t="s">
        <v>7188</v>
      </c>
      <c r="J1749" s="8">
        <v>2023.1</v>
      </c>
      <c r="K1749" s="8">
        <v>2023.12</v>
      </c>
      <c r="L1749" s="8" t="s">
        <v>7189</v>
      </c>
      <c r="M1749" s="7" t="s">
        <v>7190</v>
      </c>
      <c r="N1749" s="8">
        <v>60</v>
      </c>
      <c r="O1749" s="8">
        <f t="shared" si="3"/>
        <v>55</v>
      </c>
      <c r="P1749" s="8">
        <f t="shared" si="5"/>
        <v>5</v>
      </c>
      <c r="Q1749" s="8">
        <v>1</v>
      </c>
      <c r="R1749" s="8">
        <v>68</v>
      </c>
      <c r="S1749" s="8">
        <v>282</v>
      </c>
      <c r="T1749" s="8">
        <v>0</v>
      </c>
      <c r="U1749" s="8">
        <v>29</v>
      </c>
      <c r="V1749" s="8">
        <v>63</v>
      </c>
      <c r="W1749" s="5" t="s">
        <v>7119</v>
      </c>
      <c r="X1749" s="8" t="s">
        <v>7125</v>
      </c>
      <c r="Y1749" s="8"/>
    </row>
    <row r="1750" ht="71.25" spans="1:25">
      <c r="A1750" s="5">
        <v>1745</v>
      </c>
      <c r="B1750" s="8" t="s">
        <v>32</v>
      </c>
      <c r="C1750" s="8" t="s">
        <v>7103</v>
      </c>
      <c r="D1750" s="8" t="s">
        <v>7104</v>
      </c>
      <c r="E1750" s="8" t="s">
        <v>7090</v>
      </c>
      <c r="F1750" s="8" t="s">
        <v>7183</v>
      </c>
      <c r="G1750" s="5" t="s">
        <v>7191</v>
      </c>
      <c r="H1750" s="8" t="s">
        <v>38</v>
      </c>
      <c r="I1750" s="8" t="s">
        <v>7192</v>
      </c>
      <c r="J1750" s="8">
        <v>2023.1</v>
      </c>
      <c r="K1750" s="8">
        <v>2023.12</v>
      </c>
      <c r="L1750" s="5" t="s">
        <v>7193</v>
      </c>
      <c r="M1750" s="7" t="s">
        <v>7194</v>
      </c>
      <c r="N1750" s="5">
        <v>50</v>
      </c>
      <c r="O1750" s="8">
        <f t="shared" si="3"/>
        <v>45</v>
      </c>
      <c r="P1750" s="8">
        <f t="shared" si="5"/>
        <v>5</v>
      </c>
      <c r="Q1750" s="8">
        <v>1</v>
      </c>
      <c r="R1750" s="5">
        <v>94</v>
      </c>
      <c r="S1750" s="8">
        <v>399</v>
      </c>
      <c r="T1750" s="8">
        <v>0</v>
      </c>
      <c r="U1750" s="8">
        <v>29</v>
      </c>
      <c r="V1750" s="8">
        <v>63</v>
      </c>
      <c r="W1750" s="5" t="s">
        <v>7130</v>
      </c>
      <c r="X1750" s="5" t="s">
        <v>7131</v>
      </c>
      <c r="Y1750" s="8"/>
    </row>
    <row r="1751" ht="57" spans="1:25">
      <c r="A1751" s="5">
        <v>1746</v>
      </c>
      <c r="B1751" s="5" t="s">
        <v>44</v>
      </c>
      <c r="C1751" s="5" t="s">
        <v>45</v>
      </c>
      <c r="D1751" s="8" t="s">
        <v>1486</v>
      </c>
      <c r="E1751" s="5" t="s">
        <v>7090</v>
      </c>
      <c r="F1751" s="5" t="s">
        <v>7195</v>
      </c>
      <c r="G1751" s="5" t="s">
        <v>7196</v>
      </c>
      <c r="H1751" s="8" t="s">
        <v>38</v>
      </c>
      <c r="I1751" s="5" t="s">
        <v>7197</v>
      </c>
      <c r="J1751" s="5">
        <v>2023.1</v>
      </c>
      <c r="K1751" s="5">
        <v>2023.12</v>
      </c>
      <c r="L1751" s="5" t="s">
        <v>7195</v>
      </c>
      <c r="M1751" s="5" t="s">
        <v>7198</v>
      </c>
      <c r="N1751" s="5">
        <v>70</v>
      </c>
      <c r="O1751" s="8">
        <f t="shared" si="3"/>
        <v>65</v>
      </c>
      <c r="P1751" s="8">
        <f t="shared" si="5"/>
        <v>5</v>
      </c>
      <c r="Q1751" s="8">
        <v>1</v>
      </c>
      <c r="R1751" s="5">
        <v>150</v>
      </c>
      <c r="S1751" s="5">
        <v>628</v>
      </c>
      <c r="T1751" s="8">
        <v>0</v>
      </c>
      <c r="U1751" s="5">
        <v>24</v>
      </c>
      <c r="V1751" s="5">
        <v>60</v>
      </c>
      <c r="W1751" s="5" t="s">
        <v>7119</v>
      </c>
      <c r="X1751" s="5" t="s">
        <v>7170</v>
      </c>
      <c r="Y1751" s="5"/>
    </row>
    <row r="1752" ht="57" spans="1:25">
      <c r="A1752" s="5">
        <v>1747</v>
      </c>
      <c r="B1752" s="5" t="s">
        <v>44</v>
      </c>
      <c r="C1752" s="8" t="s">
        <v>535</v>
      </c>
      <c r="D1752" s="8" t="s">
        <v>53</v>
      </c>
      <c r="E1752" s="5" t="s">
        <v>7090</v>
      </c>
      <c r="F1752" s="5" t="s">
        <v>7195</v>
      </c>
      <c r="G1752" s="5" t="s">
        <v>7199</v>
      </c>
      <c r="H1752" s="8" t="s">
        <v>38</v>
      </c>
      <c r="I1752" s="5" t="s">
        <v>7200</v>
      </c>
      <c r="J1752" s="5">
        <v>2023.1</v>
      </c>
      <c r="K1752" s="5">
        <v>2023.12</v>
      </c>
      <c r="L1752" s="5" t="s">
        <v>7201</v>
      </c>
      <c r="M1752" s="5" t="s">
        <v>7202</v>
      </c>
      <c r="N1752" s="5">
        <v>100</v>
      </c>
      <c r="O1752" s="8">
        <f t="shared" si="3"/>
        <v>95</v>
      </c>
      <c r="P1752" s="8">
        <f t="shared" si="5"/>
        <v>5</v>
      </c>
      <c r="Q1752" s="8">
        <v>1</v>
      </c>
      <c r="R1752" s="5">
        <v>180</v>
      </c>
      <c r="S1752" s="5">
        <v>768</v>
      </c>
      <c r="T1752" s="8">
        <v>0</v>
      </c>
      <c r="U1752" s="5">
        <v>28</v>
      </c>
      <c r="V1752" s="5">
        <v>68</v>
      </c>
      <c r="W1752" s="5" t="s">
        <v>7119</v>
      </c>
      <c r="X1752" s="8" t="s">
        <v>7125</v>
      </c>
      <c r="Y1752" s="5"/>
    </row>
    <row r="1753" ht="71.25" spans="1:25">
      <c r="A1753" s="5">
        <v>1748</v>
      </c>
      <c r="B1753" s="5" t="s">
        <v>32</v>
      </c>
      <c r="C1753" s="5" t="s">
        <v>7103</v>
      </c>
      <c r="D1753" s="8" t="s">
        <v>7104</v>
      </c>
      <c r="E1753" s="5" t="s">
        <v>7090</v>
      </c>
      <c r="F1753" s="5" t="s">
        <v>7195</v>
      </c>
      <c r="G1753" s="5" t="s">
        <v>7203</v>
      </c>
      <c r="H1753" s="8" t="s">
        <v>38</v>
      </c>
      <c r="I1753" s="5" t="s">
        <v>7204</v>
      </c>
      <c r="J1753" s="5">
        <v>2023.1</v>
      </c>
      <c r="K1753" s="5">
        <v>2023.12</v>
      </c>
      <c r="L1753" s="5" t="s">
        <v>7205</v>
      </c>
      <c r="M1753" s="5" t="s">
        <v>7206</v>
      </c>
      <c r="N1753" s="5">
        <v>140</v>
      </c>
      <c r="O1753" s="8">
        <f t="shared" si="3"/>
        <v>135</v>
      </c>
      <c r="P1753" s="8">
        <f t="shared" si="5"/>
        <v>5</v>
      </c>
      <c r="Q1753" s="8">
        <v>1</v>
      </c>
      <c r="R1753" s="5">
        <v>668</v>
      </c>
      <c r="S1753" s="5">
        <v>2780</v>
      </c>
      <c r="T1753" s="8">
        <v>0</v>
      </c>
      <c r="U1753" s="5">
        <v>32</v>
      </c>
      <c r="V1753" s="5">
        <v>84</v>
      </c>
      <c r="W1753" s="5" t="s">
        <v>7130</v>
      </c>
      <c r="X1753" s="5" t="s">
        <v>7131</v>
      </c>
      <c r="Y1753" s="5"/>
    </row>
    <row r="1754" ht="57" spans="1:25">
      <c r="A1754" s="5">
        <v>1749</v>
      </c>
      <c r="B1754" s="8" t="s">
        <v>44</v>
      </c>
      <c r="C1754" s="8" t="s">
        <v>45</v>
      </c>
      <c r="D1754" s="8" t="s">
        <v>1486</v>
      </c>
      <c r="E1754" s="8" t="s">
        <v>7090</v>
      </c>
      <c r="F1754" s="8" t="s">
        <v>7207</v>
      </c>
      <c r="G1754" s="5" t="s">
        <v>7208</v>
      </c>
      <c r="H1754" s="8" t="s">
        <v>196</v>
      </c>
      <c r="I1754" s="8" t="s">
        <v>7209</v>
      </c>
      <c r="J1754" s="8">
        <v>202301</v>
      </c>
      <c r="K1754" s="8">
        <v>202312</v>
      </c>
      <c r="L1754" s="5" t="s">
        <v>7210</v>
      </c>
      <c r="M1754" s="8" t="s">
        <v>7211</v>
      </c>
      <c r="N1754" s="8">
        <v>30</v>
      </c>
      <c r="O1754" s="8">
        <f t="shared" si="3"/>
        <v>25</v>
      </c>
      <c r="P1754" s="8"/>
      <c r="Q1754" s="8">
        <v>1</v>
      </c>
      <c r="R1754" s="8">
        <v>120</v>
      </c>
      <c r="S1754" s="8">
        <v>480</v>
      </c>
      <c r="T1754" s="8">
        <v>0</v>
      </c>
      <c r="U1754" s="8">
        <v>32</v>
      </c>
      <c r="V1754" s="8">
        <v>97</v>
      </c>
      <c r="W1754" s="5" t="s">
        <v>7119</v>
      </c>
      <c r="X1754" s="8" t="s">
        <v>7140</v>
      </c>
      <c r="Y1754" s="8"/>
    </row>
    <row r="1755" ht="57" spans="1:25">
      <c r="A1755" s="5">
        <v>1750</v>
      </c>
      <c r="B1755" s="8" t="s">
        <v>44</v>
      </c>
      <c r="C1755" s="8" t="s">
        <v>45</v>
      </c>
      <c r="D1755" s="8" t="s">
        <v>151</v>
      </c>
      <c r="E1755" s="8" t="s">
        <v>7090</v>
      </c>
      <c r="F1755" s="8" t="s">
        <v>7207</v>
      </c>
      <c r="G1755" s="5" t="s">
        <v>7208</v>
      </c>
      <c r="H1755" s="8" t="s">
        <v>38</v>
      </c>
      <c r="I1755" s="8" t="s">
        <v>7212</v>
      </c>
      <c r="J1755" s="8">
        <v>202301</v>
      </c>
      <c r="K1755" s="8">
        <v>2023.11</v>
      </c>
      <c r="L1755" s="8" t="s">
        <v>7207</v>
      </c>
      <c r="M1755" s="8" t="s">
        <v>7213</v>
      </c>
      <c r="N1755" s="8">
        <v>80</v>
      </c>
      <c r="O1755" s="8">
        <f t="shared" si="3"/>
        <v>75</v>
      </c>
      <c r="P1755" s="8"/>
      <c r="Q1755" s="8">
        <v>1</v>
      </c>
      <c r="R1755" s="8">
        <v>842</v>
      </c>
      <c r="S1755" s="8">
        <v>3131</v>
      </c>
      <c r="T1755" s="8">
        <v>0</v>
      </c>
      <c r="U1755" s="8">
        <v>32</v>
      </c>
      <c r="V1755" s="8">
        <v>97</v>
      </c>
      <c r="W1755" s="5" t="s">
        <v>7119</v>
      </c>
      <c r="X1755" s="8" t="s">
        <v>7140</v>
      </c>
      <c r="Y1755" s="8"/>
    </row>
    <row r="1756" ht="57" spans="1:25">
      <c r="A1756" s="5">
        <v>1751</v>
      </c>
      <c r="B1756" s="8" t="s">
        <v>44</v>
      </c>
      <c r="C1756" s="8" t="s">
        <v>535</v>
      </c>
      <c r="D1756" s="8" t="s">
        <v>53</v>
      </c>
      <c r="E1756" s="8" t="s">
        <v>7090</v>
      </c>
      <c r="F1756" s="8" t="s">
        <v>7207</v>
      </c>
      <c r="G1756" s="5" t="s">
        <v>7214</v>
      </c>
      <c r="H1756" s="8" t="s">
        <v>38</v>
      </c>
      <c r="I1756" s="8" t="s">
        <v>7215</v>
      </c>
      <c r="J1756" s="8">
        <v>202301</v>
      </c>
      <c r="K1756" s="8">
        <v>202312</v>
      </c>
      <c r="L1756" s="8" t="s">
        <v>7216</v>
      </c>
      <c r="M1756" s="8" t="s">
        <v>7217</v>
      </c>
      <c r="N1756" s="8">
        <v>80</v>
      </c>
      <c r="O1756" s="8">
        <f t="shared" si="3"/>
        <v>75</v>
      </c>
      <c r="P1756" s="8"/>
      <c r="Q1756" s="8">
        <v>1</v>
      </c>
      <c r="R1756" s="8">
        <v>240</v>
      </c>
      <c r="S1756" s="8">
        <v>1000</v>
      </c>
      <c r="T1756" s="8">
        <v>0</v>
      </c>
      <c r="U1756" s="8">
        <v>8</v>
      </c>
      <c r="V1756" s="8">
        <v>30</v>
      </c>
      <c r="W1756" s="5" t="s">
        <v>7119</v>
      </c>
      <c r="X1756" s="8" t="s">
        <v>7125</v>
      </c>
      <c r="Y1756" s="8"/>
    </row>
    <row r="1757" ht="71.25" spans="1:25">
      <c r="A1757" s="5">
        <v>1752</v>
      </c>
      <c r="B1757" s="8" t="s">
        <v>32</v>
      </c>
      <c r="C1757" s="8" t="s">
        <v>7103</v>
      </c>
      <c r="D1757" s="8" t="s">
        <v>7104</v>
      </c>
      <c r="E1757" s="8" t="s">
        <v>7090</v>
      </c>
      <c r="F1757" s="8" t="s">
        <v>7207</v>
      </c>
      <c r="G1757" s="5" t="s">
        <v>7218</v>
      </c>
      <c r="H1757" s="8" t="s">
        <v>38</v>
      </c>
      <c r="I1757" s="8" t="s">
        <v>7219</v>
      </c>
      <c r="J1757" s="8">
        <v>202301</v>
      </c>
      <c r="K1757" s="8">
        <v>202312</v>
      </c>
      <c r="L1757" s="5" t="s">
        <v>7220</v>
      </c>
      <c r="M1757" s="8" t="s">
        <v>555</v>
      </c>
      <c r="N1757" s="8">
        <v>120</v>
      </c>
      <c r="O1757" s="8">
        <f t="shared" si="3"/>
        <v>115</v>
      </c>
      <c r="P1757" s="8"/>
      <c r="Q1757" s="8">
        <v>1</v>
      </c>
      <c r="R1757" s="8">
        <v>120</v>
      </c>
      <c r="S1757" s="8">
        <v>500</v>
      </c>
      <c r="T1757" s="8">
        <v>0</v>
      </c>
      <c r="U1757" s="8">
        <v>10</v>
      </c>
      <c r="V1757" s="8">
        <v>32</v>
      </c>
      <c r="W1757" s="5" t="s">
        <v>7130</v>
      </c>
      <c r="X1757" s="5" t="s">
        <v>7131</v>
      </c>
      <c r="Y1757" s="8"/>
    </row>
    <row r="1758" ht="85.5" spans="1:25">
      <c r="A1758" s="5">
        <v>1753</v>
      </c>
      <c r="B1758" s="5" t="s">
        <v>32</v>
      </c>
      <c r="C1758" s="5" t="s">
        <v>7103</v>
      </c>
      <c r="D1758" s="8" t="s">
        <v>7104</v>
      </c>
      <c r="E1758" s="5" t="s">
        <v>7090</v>
      </c>
      <c r="F1758" s="5" t="s">
        <v>7221</v>
      </c>
      <c r="G1758" s="5" t="s">
        <v>7222</v>
      </c>
      <c r="H1758" s="8" t="s">
        <v>38</v>
      </c>
      <c r="I1758" s="5" t="s">
        <v>7223</v>
      </c>
      <c r="J1758" s="5">
        <v>2023.1</v>
      </c>
      <c r="K1758" s="5">
        <v>2023.12</v>
      </c>
      <c r="L1758" s="5" t="s">
        <v>7224</v>
      </c>
      <c r="M1758" s="5" t="s">
        <v>7225</v>
      </c>
      <c r="N1758" s="11">
        <v>100</v>
      </c>
      <c r="O1758" s="11">
        <v>50</v>
      </c>
      <c r="P1758" s="11">
        <v>50</v>
      </c>
      <c r="Q1758" s="8">
        <v>1</v>
      </c>
      <c r="R1758" s="5">
        <v>580</v>
      </c>
      <c r="S1758" s="5">
        <v>2620</v>
      </c>
      <c r="T1758" s="8">
        <v>0</v>
      </c>
      <c r="U1758" s="5">
        <v>31</v>
      </c>
      <c r="V1758" s="5">
        <v>99</v>
      </c>
      <c r="W1758" s="5" t="s">
        <v>7130</v>
      </c>
      <c r="X1758" s="5" t="s">
        <v>7131</v>
      </c>
      <c r="Y1758" s="5"/>
    </row>
    <row r="1759" ht="57" spans="1:25">
      <c r="A1759" s="5">
        <v>1754</v>
      </c>
      <c r="B1759" s="7" t="s">
        <v>44</v>
      </c>
      <c r="C1759" s="8" t="s">
        <v>535</v>
      </c>
      <c r="D1759" s="8" t="s">
        <v>53</v>
      </c>
      <c r="E1759" s="5" t="s">
        <v>7090</v>
      </c>
      <c r="F1759" s="5" t="s">
        <v>7221</v>
      </c>
      <c r="G1759" s="5" t="s">
        <v>7226</v>
      </c>
      <c r="H1759" s="8" t="s">
        <v>38</v>
      </c>
      <c r="I1759" s="7" t="s">
        <v>7227</v>
      </c>
      <c r="J1759" s="5">
        <v>2023.1</v>
      </c>
      <c r="K1759" s="5">
        <v>2023.12</v>
      </c>
      <c r="L1759" s="5" t="s">
        <v>7224</v>
      </c>
      <c r="M1759" s="7" t="s">
        <v>7228</v>
      </c>
      <c r="N1759" s="11">
        <v>100</v>
      </c>
      <c r="O1759" s="11">
        <v>50</v>
      </c>
      <c r="P1759" s="11">
        <v>50</v>
      </c>
      <c r="Q1759" s="8">
        <v>1</v>
      </c>
      <c r="R1759" s="7">
        <v>580</v>
      </c>
      <c r="S1759" s="7">
        <v>2620</v>
      </c>
      <c r="T1759" s="8">
        <v>0</v>
      </c>
      <c r="U1759" s="7">
        <v>31</v>
      </c>
      <c r="V1759" s="7">
        <v>99</v>
      </c>
      <c r="W1759" s="5" t="s">
        <v>7119</v>
      </c>
      <c r="X1759" s="8" t="s">
        <v>7125</v>
      </c>
      <c r="Y1759" s="7"/>
    </row>
    <row r="1760" ht="57" spans="1:25">
      <c r="A1760" s="5">
        <v>1755</v>
      </c>
      <c r="B1760" s="7" t="s">
        <v>44</v>
      </c>
      <c r="C1760" s="5" t="s">
        <v>45</v>
      </c>
      <c r="D1760" s="8" t="s">
        <v>1486</v>
      </c>
      <c r="E1760" s="5" t="s">
        <v>7090</v>
      </c>
      <c r="F1760" s="5" t="s">
        <v>7221</v>
      </c>
      <c r="G1760" s="5" t="s">
        <v>7229</v>
      </c>
      <c r="H1760" s="8" t="s">
        <v>616</v>
      </c>
      <c r="I1760" s="5" t="s">
        <v>7230</v>
      </c>
      <c r="J1760" s="5">
        <v>2023.1</v>
      </c>
      <c r="K1760" s="5">
        <v>2023.12</v>
      </c>
      <c r="L1760" s="5" t="s">
        <v>7231</v>
      </c>
      <c r="M1760" s="5" t="s">
        <v>7232</v>
      </c>
      <c r="N1760" s="5">
        <v>30</v>
      </c>
      <c r="O1760" s="8">
        <f t="shared" si="3"/>
        <v>25</v>
      </c>
      <c r="P1760" s="8">
        <f t="shared" ref="P1758:P1763" si="6">N1760-O1760</f>
        <v>5</v>
      </c>
      <c r="Q1760" s="8">
        <v>1</v>
      </c>
      <c r="R1760" s="5">
        <v>31</v>
      </c>
      <c r="S1760" s="5">
        <v>182</v>
      </c>
      <c r="T1760" s="8">
        <v>0</v>
      </c>
      <c r="U1760" s="5">
        <v>8</v>
      </c>
      <c r="V1760" s="5">
        <v>34</v>
      </c>
      <c r="W1760" s="5" t="s">
        <v>7119</v>
      </c>
      <c r="X1760" s="5" t="s">
        <v>7233</v>
      </c>
      <c r="Y1760" s="5"/>
    </row>
    <row r="1761" ht="57" spans="1:25">
      <c r="A1761" s="5">
        <v>1756</v>
      </c>
      <c r="B1761" s="7" t="s">
        <v>44</v>
      </c>
      <c r="C1761" s="5" t="s">
        <v>45</v>
      </c>
      <c r="D1761" s="8" t="s">
        <v>1486</v>
      </c>
      <c r="E1761" s="5" t="s">
        <v>7090</v>
      </c>
      <c r="F1761" s="5" t="s">
        <v>7221</v>
      </c>
      <c r="G1761" s="5" t="s">
        <v>7234</v>
      </c>
      <c r="H1761" s="8" t="s">
        <v>616</v>
      </c>
      <c r="I1761" s="5" t="s">
        <v>7235</v>
      </c>
      <c r="J1761" s="5">
        <v>2023.1</v>
      </c>
      <c r="K1761" s="5">
        <v>2023.12</v>
      </c>
      <c r="L1761" s="5" t="s">
        <v>7236</v>
      </c>
      <c r="M1761" s="5" t="s">
        <v>7237</v>
      </c>
      <c r="N1761" s="5">
        <v>50</v>
      </c>
      <c r="O1761" s="8">
        <f t="shared" si="3"/>
        <v>45</v>
      </c>
      <c r="P1761" s="8">
        <f t="shared" si="6"/>
        <v>5</v>
      </c>
      <c r="Q1761" s="8">
        <v>1</v>
      </c>
      <c r="R1761" s="5">
        <v>580</v>
      </c>
      <c r="S1761" s="5">
        <v>2620</v>
      </c>
      <c r="T1761" s="8">
        <v>0</v>
      </c>
      <c r="U1761" s="5">
        <v>31</v>
      </c>
      <c r="V1761" s="5">
        <v>99</v>
      </c>
      <c r="W1761" s="5" t="s">
        <v>7119</v>
      </c>
      <c r="X1761" s="5" t="s">
        <v>7233</v>
      </c>
      <c r="Y1761" s="5"/>
    </row>
    <row r="1762" ht="57" spans="1:25">
      <c r="A1762" s="5">
        <v>1757</v>
      </c>
      <c r="B1762" s="7" t="s">
        <v>44</v>
      </c>
      <c r="C1762" s="5" t="s">
        <v>45</v>
      </c>
      <c r="D1762" s="8" t="s">
        <v>1486</v>
      </c>
      <c r="E1762" s="5" t="s">
        <v>7090</v>
      </c>
      <c r="F1762" s="5" t="s">
        <v>7221</v>
      </c>
      <c r="G1762" s="5" t="s">
        <v>7238</v>
      </c>
      <c r="H1762" s="8" t="s">
        <v>616</v>
      </c>
      <c r="I1762" s="5" t="s">
        <v>7239</v>
      </c>
      <c r="J1762" s="5">
        <v>2023.1</v>
      </c>
      <c r="K1762" s="5">
        <v>2023.12</v>
      </c>
      <c r="L1762" s="5" t="s">
        <v>7240</v>
      </c>
      <c r="M1762" s="5" t="s">
        <v>7241</v>
      </c>
      <c r="N1762" s="5">
        <v>50</v>
      </c>
      <c r="O1762" s="8">
        <f t="shared" si="3"/>
        <v>45</v>
      </c>
      <c r="P1762" s="8">
        <f t="shared" si="6"/>
        <v>5</v>
      </c>
      <c r="Q1762" s="8">
        <v>1</v>
      </c>
      <c r="R1762" s="5">
        <v>580</v>
      </c>
      <c r="S1762" s="5">
        <v>2620</v>
      </c>
      <c r="T1762" s="8">
        <v>0</v>
      </c>
      <c r="U1762" s="5">
        <v>31</v>
      </c>
      <c r="V1762" s="5">
        <v>99</v>
      </c>
      <c r="W1762" s="5" t="s">
        <v>7242</v>
      </c>
      <c r="X1762" s="5" t="s">
        <v>7233</v>
      </c>
      <c r="Y1762" s="5"/>
    </row>
    <row r="1763" ht="42.75" spans="1:25">
      <c r="A1763" s="5">
        <v>1758</v>
      </c>
      <c r="B1763" s="7" t="s">
        <v>44</v>
      </c>
      <c r="C1763" s="5" t="s">
        <v>45</v>
      </c>
      <c r="D1763" s="8" t="s">
        <v>1486</v>
      </c>
      <c r="E1763" s="5" t="s">
        <v>7090</v>
      </c>
      <c r="F1763" s="5" t="s">
        <v>7221</v>
      </c>
      <c r="G1763" s="5" t="s">
        <v>7243</v>
      </c>
      <c r="H1763" s="8" t="s">
        <v>616</v>
      </c>
      <c r="I1763" s="5" t="s">
        <v>7244</v>
      </c>
      <c r="J1763" s="5">
        <v>2023.1</v>
      </c>
      <c r="K1763" s="5">
        <v>2023.12</v>
      </c>
      <c r="L1763" s="5" t="s">
        <v>7245</v>
      </c>
      <c r="M1763" s="5" t="s">
        <v>7246</v>
      </c>
      <c r="N1763" s="5">
        <v>50</v>
      </c>
      <c r="O1763" s="8">
        <f t="shared" si="3"/>
        <v>45</v>
      </c>
      <c r="P1763" s="8">
        <f t="shared" si="6"/>
        <v>5</v>
      </c>
      <c r="Q1763" s="8">
        <v>1</v>
      </c>
      <c r="R1763" s="5">
        <v>580</v>
      </c>
      <c r="S1763" s="5">
        <v>2620</v>
      </c>
      <c r="T1763" s="8">
        <v>0</v>
      </c>
      <c r="U1763" s="5">
        <v>31</v>
      </c>
      <c r="V1763" s="5">
        <v>99</v>
      </c>
      <c r="W1763" s="5" t="s">
        <v>7247</v>
      </c>
      <c r="X1763" s="5" t="s">
        <v>7233</v>
      </c>
      <c r="Y1763" s="5"/>
    </row>
    <row r="1764" ht="57" spans="1:25">
      <c r="A1764" s="5">
        <v>1759</v>
      </c>
      <c r="B1764" s="8" t="s">
        <v>44</v>
      </c>
      <c r="C1764" s="8" t="s">
        <v>45</v>
      </c>
      <c r="D1764" s="8" t="s">
        <v>1486</v>
      </c>
      <c r="E1764" s="8" t="s">
        <v>7090</v>
      </c>
      <c r="F1764" s="8" t="s">
        <v>7248</v>
      </c>
      <c r="G1764" s="5" t="s">
        <v>7249</v>
      </c>
      <c r="H1764" s="8" t="s">
        <v>38</v>
      </c>
      <c r="I1764" s="8" t="s">
        <v>7248</v>
      </c>
      <c r="J1764" s="8">
        <v>2023.1</v>
      </c>
      <c r="K1764" s="8">
        <v>2023.12</v>
      </c>
      <c r="L1764" s="8" t="s">
        <v>7248</v>
      </c>
      <c r="M1764" s="8" t="s">
        <v>7174</v>
      </c>
      <c r="N1764" s="8">
        <v>60</v>
      </c>
      <c r="O1764" s="8">
        <f t="shared" si="3"/>
        <v>55</v>
      </c>
      <c r="P1764" s="8">
        <v>5</v>
      </c>
      <c r="Q1764" s="8">
        <v>1</v>
      </c>
      <c r="R1764" s="8">
        <v>45</v>
      </c>
      <c r="S1764" s="8">
        <v>342</v>
      </c>
      <c r="T1764" s="8">
        <v>0</v>
      </c>
      <c r="U1764" s="8">
        <v>34</v>
      </c>
      <c r="V1764" s="8">
        <v>65</v>
      </c>
      <c r="W1764" s="5" t="s">
        <v>7119</v>
      </c>
      <c r="X1764" s="8" t="s">
        <v>7140</v>
      </c>
      <c r="Y1764" s="8"/>
    </row>
    <row r="1765" ht="57" spans="1:25">
      <c r="A1765" s="5">
        <v>1760</v>
      </c>
      <c r="B1765" s="8" t="s">
        <v>44</v>
      </c>
      <c r="C1765" s="8" t="s">
        <v>535</v>
      </c>
      <c r="D1765" s="8" t="s">
        <v>53</v>
      </c>
      <c r="E1765" s="8" t="s">
        <v>7090</v>
      </c>
      <c r="F1765" s="8" t="s">
        <v>7248</v>
      </c>
      <c r="G1765" s="5" t="s">
        <v>7250</v>
      </c>
      <c r="H1765" s="8" t="s">
        <v>38</v>
      </c>
      <c r="I1765" s="8" t="s">
        <v>7251</v>
      </c>
      <c r="J1765" s="8">
        <v>2023.1</v>
      </c>
      <c r="K1765" s="8">
        <v>2023.12</v>
      </c>
      <c r="L1765" s="8" t="s">
        <v>7252</v>
      </c>
      <c r="M1765" s="8" t="s">
        <v>7253</v>
      </c>
      <c r="N1765" s="8">
        <v>40</v>
      </c>
      <c r="O1765" s="8">
        <f t="shared" si="3"/>
        <v>35</v>
      </c>
      <c r="P1765" s="8">
        <v>10</v>
      </c>
      <c r="Q1765" s="8">
        <v>1</v>
      </c>
      <c r="R1765" s="8">
        <v>81</v>
      </c>
      <c r="S1765" s="8">
        <v>345</v>
      </c>
      <c r="T1765" s="8">
        <v>0</v>
      </c>
      <c r="U1765" s="8">
        <v>34</v>
      </c>
      <c r="V1765" s="8">
        <v>65</v>
      </c>
      <c r="W1765" s="5" t="s">
        <v>7119</v>
      </c>
      <c r="X1765" s="8" t="s">
        <v>7125</v>
      </c>
      <c r="Y1765" s="8"/>
    </row>
    <row r="1766" ht="71.25" spans="1:25">
      <c r="A1766" s="5">
        <v>1761</v>
      </c>
      <c r="B1766" s="8" t="s">
        <v>32</v>
      </c>
      <c r="C1766" s="8" t="s">
        <v>7103</v>
      </c>
      <c r="D1766" s="8" t="s">
        <v>7104</v>
      </c>
      <c r="E1766" s="8" t="s">
        <v>7090</v>
      </c>
      <c r="F1766" s="8" t="s">
        <v>7248</v>
      </c>
      <c r="G1766" s="5" t="s">
        <v>7254</v>
      </c>
      <c r="H1766" s="8" t="s">
        <v>38</v>
      </c>
      <c r="I1766" s="8" t="s">
        <v>7255</v>
      </c>
      <c r="J1766" s="8">
        <v>2023.1</v>
      </c>
      <c r="K1766" s="8">
        <v>2023.12</v>
      </c>
      <c r="L1766" s="5" t="s">
        <v>7256</v>
      </c>
      <c r="M1766" s="8" t="s">
        <v>7257</v>
      </c>
      <c r="N1766" s="5">
        <v>15</v>
      </c>
      <c r="O1766" s="8">
        <f t="shared" si="3"/>
        <v>10</v>
      </c>
      <c r="P1766" s="5">
        <v>10</v>
      </c>
      <c r="Q1766" s="8">
        <v>1</v>
      </c>
      <c r="R1766" s="8">
        <v>21</v>
      </c>
      <c r="S1766" s="8">
        <v>110</v>
      </c>
      <c r="T1766" s="8">
        <v>0</v>
      </c>
      <c r="U1766" s="8">
        <v>26</v>
      </c>
      <c r="V1766" s="8">
        <v>63</v>
      </c>
      <c r="W1766" s="5" t="s">
        <v>7130</v>
      </c>
      <c r="X1766" s="5" t="s">
        <v>7131</v>
      </c>
      <c r="Y1766" s="8"/>
    </row>
    <row r="1767" ht="71.25" spans="1:25">
      <c r="A1767" s="5">
        <v>1762</v>
      </c>
      <c r="B1767" s="5" t="s">
        <v>44</v>
      </c>
      <c r="C1767" s="8" t="s">
        <v>535</v>
      </c>
      <c r="D1767" s="8" t="s">
        <v>53</v>
      </c>
      <c r="E1767" s="8" t="s">
        <v>7090</v>
      </c>
      <c r="F1767" s="8" t="s">
        <v>7258</v>
      </c>
      <c r="G1767" s="5" t="s">
        <v>7259</v>
      </c>
      <c r="H1767" s="8" t="s">
        <v>38</v>
      </c>
      <c r="I1767" s="8" t="s">
        <v>7260</v>
      </c>
      <c r="J1767" s="8">
        <v>2023.1</v>
      </c>
      <c r="K1767" s="8">
        <v>2023.12</v>
      </c>
      <c r="L1767" s="8" t="s">
        <v>7261</v>
      </c>
      <c r="M1767" s="8" t="s">
        <v>7262</v>
      </c>
      <c r="N1767" s="8">
        <v>80</v>
      </c>
      <c r="O1767" s="8">
        <f t="shared" si="3"/>
        <v>75</v>
      </c>
      <c r="P1767" s="8">
        <f t="shared" ref="P1767:P1772" si="7">N1767-O1767</f>
        <v>5</v>
      </c>
      <c r="Q1767" s="8">
        <v>1</v>
      </c>
      <c r="R1767" s="8">
        <v>354</v>
      </c>
      <c r="S1767" s="8">
        <v>986</v>
      </c>
      <c r="T1767" s="8">
        <v>0</v>
      </c>
      <c r="U1767" s="8">
        <v>34</v>
      </c>
      <c r="V1767" s="8">
        <v>65</v>
      </c>
      <c r="W1767" s="5" t="s">
        <v>7119</v>
      </c>
      <c r="X1767" s="8" t="s">
        <v>7125</v>
      </c>
      <c r="Y1767" s="8"/>
    </row>
    <row r="1768" ht="57" spans="1:25">
      <c r="A1768" s="5">
        <v>1763</v>
      </c>
      <c r="B1768" s="8" t="s">
        <v>44</v>
      </c>
      <c r="C1768" s="8" t="s">
        <v>45</v>
      </c>
      <c r="D1768" s="8" t="s">
        <v>1486</v>
      </c>
      <c r="E1768" s="8" t="s">
        <v>7090</v>
      </c>
      <c r="F1768" s="8" t="s">
        <v>7258</v>
      </c>
      <c r="G1768" s="5" t="s">
        <v>7263</v>
      </c>
      <c r="H1768" s="8" t="s">
        <v>38</v>
      </c>
      <c r="I1768" s="8" t="s">
        <v>7264</v>
      </c>
      <c r="J1768" s="8">
        <v>2023.1</v>
      </c>
      <c r="K1768" s="8">
        <v>2023.12</v>
      </c>
      <c r="L1768" s="8" t="s">
        <v>7258</v>
      </c>
      <c r="M1768" s="8" t="s">
        <v>7265</v>
      </c>
      <c r="N1768" s="8">
        <v>60</v>
      </c>
      <c r="O1768" s="8">
        <f t="shared" si="3"/>
        <v>55</v>
      </c>
      <c r="P1768" s="8">
        <f t="shared" si="7"/>
        <v>5</v>
      </c>
      <c r="Q1768" s="8">
        <v>1</v>
      </c>
      <c r="R1768" s="8">
        <v>45</v>
      </c>
      <c r="S1768" s="8">
        <v>342</v>
      </c>
      <c r="T1768" s="8">
        <v>0</v>
      </c>
      <c r="U1768" s="8">
        <v>34</v>
      </c>
      <c r="V1768" s="8">
        <v>65</v>
      </c>
      <c r="W1768" s="5" t="s">
        <v>7119</v>
      </c>
      <c r="X1768" s="8" t="s">
        <v>7140</v>
      </c>
      <c r="Y1768" s="8"/>
    </row>
    <row r="1769" ht="85.5" spans="1:25">
      <c r="A1769" s="5">
        <v>1764</v>
      </c>
      <c r="B1769" s="8" t="s">
        <v>32</v>
      </c>
      <c r="C1769" s="8" t="s">
        <v>7103</v>
      </c>
      <c r="D1769" s="8" t="s">
        <v>7104</v>
      </c>
      <c r="E1769" s="8" t="s">
        <v>7090</v>
      </c>
      <c r="F1769" s="8" t="s">
        <v>7258</v>
      </c>
      <c r="G1769" s="5" t="s">
        <v>7266</v>
      </c>
      <c r="H1769" s="8" t="s">
        <v>38</v>
      </c>
      <c r="I1769" s="8" t="s">
        <v>7267</v>
      </c>
      <c r="J1769" s="8">
        <v>2023.1</v>
      </c>
      <c r="K1769" s="8">
        <v>2023.12</v>
      </c>
      <c r="L1769" s="5" t="s">
        <v>7268</v>
      </c>
      <c r="M1769" s="8" t="s">
        <v>7269</v>
      </c>
      <c r="N1769" s="5">
        <v>120</v>
      </c>
      <c r="O1769" s="8">
        <f t="shared" si="3"/>
        <v>115</v>
      </c>
      <c r="P1769" s="8">
        <f t="shared" si="7"/>
        <v>5</v>
      </c>
      <c r="Q1769" s="8">
        <v>1</v>
      </c>
      <c r="R1769" s="5">
        <v>645</v>
      </c>
      <c r="S1769" s="8">
        <v>1789</v>
      </c>
      <c r="T1769" s="8">
        <v>0</v>
      </c>
      <c r="U1769" s="8">
        <v>46</v>
      </c>
      <c r="V1769" s="5">
        <v>98</v>
      </c>
      <c r="W1769" s="5" t="s">
        <v>7130</v>
      </c>
      <c r="X1769" s="5" t="s">
        <v>7131</v>
      </c>
      <c r="Y1769" s="8"/>
    </row>
    <row r="1770" ht="57" spans="1:25">
      <c r="A1770" s="5">
        <v>1765</v>
      </c>
      <c r="B1770" s="8" t="s">
        <v>44</v>
      </c>
      <c r="C1770" s="8" t="s">
        <v>45</v>
      </c>
      <c r="D1770" s="8" t="s">
        <v>1486</v>
      </c>
      <c r="E1770" s="8" t="s">
        <v>7090</v>
      </c>
      <c r="F1770" s="8" t="s">
        <v>7270</v>
      </c>
      <c r="G1770" s="5" t="s">
        <v>7271</v>
      </c>
      <c r="H1770" s="8" t="s">
        <v>38</v>
      </c>
      <c r="I1770" s="8" t="s">
        <v>7272</v>
      </c>
      <c r="J1770" s="8">
        <v>202301</v>
      </c>
      <c r="K1770" s="8">
        <v>202312</v>
      </c>
      <c r="L1770" s="8" t="s">
        <v>7270</v>
      </c>
      <c r="M1770" s="8" t="s">
        <v>7273</v>
      </c>
      <c r="N1770" s="8">
        <v>140</v>
      </c>
      <c r="O1770" s="8">
        <f t="shared" si="3"/>
        <v>135</v>
      </c>
      <c r="P1770" s="8">
        <f t="shared" si="7"/>
        <v>5</v>
      </c>
      <c r="Q1770" s="8">
        <v>1</v>
      </c>
      <c r="R1770" s="8">
        <v>125</v>
      </c>
      <c r="S1770" s="8">
        <v>450</v>
      </c>
      <c r="T1770" s="8">
        <v>0</v>
      </c>
      <c r="U1770" s="8">
        <v>27</v>
      </c>
      <c r="V1770" s="8">
        <v>73</v>
      </c>
      <c r="W1770" s="5" t="s">
        <v>7119</v>
      </c>
      <c r="X1770" s="8" t="s">
        <v>7140</v>
      </c>
      <c r="Y1770" s="8"/>
    </row>
    <row r="1771" ht="57" spans="1:25">
      <c r="A1771" s="5">
        <v>1766</v>
      </c>
      <c r="B1771" s="8" t="s">
        <v>44</v>
      </c>
      <c r="C1771" s="8" t="s">
        <v>535</v>
      </c>
      <c r="D1771" s="8" t="s">
        <v>53</v>
      </c>
      <c r="E1771" s="8" t="s">
        <v>7090</v>
      </c>
      <c r="F1771" s="8" t="s">
        <v>7270</v>
      </c>
      <c r="G1771" s="5" t="s">
        <v>7274</v>
      </c>
      <c r="H1771" s="8" t="s">
        <v>38</v>
      </c>
      <c r="I1771" s="8" t="s">
        <v>7275</v>
      </c>
      <c r="J1771" s="8">
        <v>202301</v>
      </c>
      <c r="K1771" s="8">
        <v>202312</v>
      </c>
      <c r="L1771" s="8" t="s">
        <v>7276</v>
      </c>
      <c r="M1771" s="8" t="s">
        <v>7277</v>
      </c>
      <c r="N1771" s="8">
        <v>80</v>
      </c>
      <c r="O1771" s="8">
        <f t="shared" si="3"/>
        <v>75</v>
      </c>
      <c r="P1771" s="8">
        <f t="shared" si="7"/>
        <v>5</v>
      </c>
      <c r="Q1771" s="8">
        <v>1</v>
      </c>
      <c r="R1771" s="8">
        <v>370</v>
      </c>
      <c r="S1771" s="8">
        <v>1100</v>
      </c>
      <c r="T1771" s="8">
        <v>0</v>
      </c>
      <c r="U1771" s="8">
        <v>27</v>
      </c>
      <c r="V1771" s="8">
        <v>73</v>
      </c>
      <c r="W1771" s="5" t="s">
        <v>7119</v>
      </c>
      <c r="X1771" s="8" t="s">
        <v>7125</v>
      </c>
      <c r="Y1771" s="8"/>
    </row>
    <row r="1772" ht="71.25" spans="1:25">
      <c r="A1772" s="5">
        <v>1767</v>
      </c>
      <c r="B1772" s="8" t="s">
        <v>32</v>
      </c>
      <c r="C1772" s="8" t="s">
        <v>7103</v>
      </c>
      <c r="D1772" s="8" t="s">
        <v>7104</v>
      </c>
      <c r="E1772" s="8" t="s">
        <v>7090</v>
      </c>
      <c r="F1772" s="8" t="s">
        <v>7270</v>
      </c>
      <c r="G1772" s="5" t="s">
        <v>7278</v>
      </c>
      <c r="H1772" s="8" t="s">
        <v>38</v>
      </c>
      <c r="I1772" s="8" t="s">
        <v>7279</v>
      </c>
      <c r="J1772" s="8">
        <v>202301</v>
      </c>
      <c r="K1772" s="8">
        <v>202312</v>
      </c>
      <c r="L1772" s="5" t="s">
        <v>7280</v>
      </c>
      <c r="M1772" s="8" t="s">
        <v>7281</v>
      </c>
      <c r="N1772" s="8">
        <v>30</v>
      </c>
      <c r="O1772" s="8">
        <f t="shared" si="3"/>
        <v>25</v>
      </c>
      <c r="P1772" s="8">
        <f t="shared" si="7"/>
        <v>5</v>
      </c>
      <c r="Q1772" s="8">
        <v>1</v>
      </c>
      <c r="R1772" s="8">
        <v>6</v>
      </c>
      <c r="S1772" s="8">
        <v>32</v>
      </c>
      <c r="T1772" s="8">
        <v>0</v>
      </c>
      <c r="U1772" s="8">
        <v>6</v>
      </c>
      <c r="V1772" s="8">
        <v>21</v>
      </c>
      <c r="W1772" s="5" t="s">
        <v>7130</v>
      </c>
      <c r="X1772" s="5" t="s">
        <v>7131</v>
      </c>
      <c r="Y1772" s="8"/>
    </row>
    <row r="1773" ht="57" spans="1:25">
      <c r="A1773" s="5">
        <v>1768</v>
      </c>
      <c r="B1773" s="8" t="s">
        <v>44</v>
      </c>
      <c r="C1773" s="8" t="s">
        <v>45</v>
      </c>
      <c r="D1773" s="8" t="s">
        <v>1486</v>
      </c>
      <c r="E1773" s="8" t="s">
        <v>7090</v>
      </c>
      <c r="F1773" s="8" t="s">
        <v>7282</v>
      </c>
      <c r="G1773" s="5" t="s">
        <v>7283</v>
      </c>
      <c r="H1773" s="8" t="s">
        <v>38</v>
      </c>
      <c r="I1773" s="8" t="s">
        <v>7284</v>
      </c>
      <c r="J1773" s="8">
        <v>2023.1</v>
      </c>
      <c r="K1773" s="8">
        <v>2023.12</v>
      </c>
      <c r="L1773" s="8" t="s">
        <v>7282</v>
      </c>
      <c r="M1773" s="8" t="s">
        <v>7285</v>
      </c>
      <c r="N1773" s="8">
        <v>85</v>
      </c>
      <c r="O1773" s="8">
        <f t="shared" si="3"/>
        <v>80</v>
      </c>
      <c r="P1773" s="8">
        <v>7</v>
      </c>
      <c r="Q1773" s="8">
        <v>1</v>
      </c>
      <c r="R1773" s="8">
        <v>140</v>
      </c>
      <c r="S1773" s="8">
        <v>600</v>
      </c>
      <c r="T1773" s="8">
        <v>0</v>
      </c>
      <c r="U1773" s="8">
        <v>20</v>
      </c>
      <c r="V1773" s="8">
        <v>74</v>
      </c>
      <c r="W1773" s="5" t="s">
        <v>7119</v>
      </c>
      <c r="X1773" s="8" t="s">
        <v>7140</v>
      </c>
      <c r="Y1773" s="8"/>
    </row>
    <row r="1774" ht="57" spans="1:25">
      <c r="A1774" s="5">
        <v>1769</v>
      </c>
      <c r="B1774" s="8" t="s">
        <v>44</v>
      </c>
      <c r="C1774" s="8" t="s">
        <v>535</v>
      </c>
      <c r="D1774" s="8" t="s">
        <v>53</v>
      </c>
      <c r="E1774" s="8" t="s">
        <v>7090</v>
      </c>
      <c r="F1774" s="8" t="s">
        <v>7282</v>
      </c>
      <c r="G1774" s="5" t="s">
        <v>7286</v>
      </c>
      <c r="H1774" s="8" t="s">
        <v>38</v>
      </c>
      <c r="I1774" s="8" t="s">
        <v>7287</v>
      </c>
      <c r="J1774" s="8">
        <v>2023.1</v>
      </c>
      <c r="K1774" s="8">
        <v>2023.12</v>
      </c>
      <c r="L1774" s="8" t="s">
        <v>7282</v>
      </c>
      <c r="M1774" s="8" t="s">
        <v>7288</v>
      </c>
      <c r="N1774" s="8">
        <v>90</v>
      </c>
      <c r="O1774" s="8">
        <f t="shared" si="3"/>
        <v>85</v>
      </c>
      <c r="P1774" s="8">
        <v>4</v>
      </c>
      <c r="Q1774" s="8">
        <v>1</v>
      </c>
      <c r="R1774" s="8">
        <v>130</v>
      </c>
      <c r="S1774" s="8">
        <v>450</v>
      </c>
      <c r="T1774" s="8">
        <v>0</v>
      </c>
      <c r="U1774" s="8">
        <v>16</v>
      </c>
      <c r="V1774" s="8">
        <v>57</v>
      </c>
      <c r="W1774" s="5" t="s">
        <v>7119</v>
      </c>
      <c r="X1774" s="8" t="s">
        <v>7125</v>
      </c>
      <c r="Y1774" s="8"/>
    </row>
    <row r="1775" ht="71.25" spans="1:25">
      <c r="A1775" s="5">
        <v>1770</v>
      </c>
      <c r="B1775" s="8" t="s">
        <v>32</v>
      </c>
      <c r="C1775" s="8" t="s">
        <v>7103</v>
      </c>
      <c r="D1775" s="8" t="s">
        <v>7104</v>
      </c>
      <c r="E1775" s="8" t="s">
        <v>7090</v>
      </c>
      <c r="F1775" s="8" t="s">
        <v>7282</v>
      </c>
      <c r="G1775" s="5" t="s">
        <v>7289</v>
      </c>
      <c r="H1775" s="8" t="s">
        <v>38</v>
      </c>
      <c r="I1775" s="8" t="s">
        <v>7290</v>
      </c>
      <c r="J1775" s="8">
        <v>2023.1</v>
      </c>
      <c r="K1775" s="8">
        <v>2023.12</v>
      </c>
      <c r="L1775" s="8" t="s">
        <v>7282</v>
      </c>
      <c r="M1775" s="8" t="s">
        <v>7291</v>
      </c>
      <c r="N1775" s="8">
        <v>50</v>
      </c>
      <c r="O1775" s="8">
        <f t="shared" si="3"/>
        <v>45</v>
      </c>
      <c r="P1775" s="8">
        <v>7</v>
      </c>
      <c r="Q1775" s="8">
        <v>1</v>
      </c>
      <c r="R1775" s="8">
        <v>122</v>
      </c>
      <c r="S1775" s="8">
        <v>440</v>
      </c>
      <c r="T1775" s="8">
        <v>0</v>
      </c>
      <c r="U1775" s="8">
        <v>16</v>
      </c>
      <c r="V1775" s="8">
        <v>58</v>
      </c>
      <c r="W1775" s="5" t="s">
        <v>7130</v>
      </c>
      <c r="X1775" s="5" t="s">
        <v>7131</v>
      </c>
      <c r="Y1775" s="8"/>
    </row>
    <row r="1776" ht="57" spans="1:25">
      <c r="A1776" s="5">
        <v>1771</v>
      </c>
      <c r="B1776" s="8" t="s">
        <v>44</v>
      </c>
      <c r="C1776" s="8" t="s">
        <v>45</v>
      </c>
      <c r="D1776" s="8" t="s">
        <v>1486</v>
      </c>
      <c r="E1776" s="8" t="s">
        <v>7090</v>
      </c>
      <c r="F1776" s="8" t="s">
        <v>7292</v>
      </c>
      <c r="G1776" s="5" t="s">
        <v>7293</v>
      </c>
      <c r="H1776" s="8" t="s">
        <v>38</v>
      </c>
      <c r="I1776" s="8" t="s">
        <v>7294</v>
      </c>
      <c r="J1776" s="8">
        <v>202301</v>
      </c>
      <c r="K1776" s="8">
        <v>202312</v>
      </c>
      <c r="L1776" s="8" t="s">
        <v>7292</v>
      </c>
      <c r="M1776" s="8" t="s">
        <v>7295</v>
      </c>
      <c r="N1776" s="8">
        <v>80</v>
      </c>
      <c r="O1776" s="8">
        <f t="shared" si="3"/>
        <v>75</v>
      </c>
      <c r="P1776" s="8">
        <f t="shared" ref="P1776:P1790" si="8">N1776-O1776</f>
        <v>5</v>
      </c>
      <c r="Q1776" s="8">
        <v>1</v>
      </c>
      <c r="R1776" s="8">
        <v>630</v>
      </c>
      <c r="S1776" s="8">
        <v>2565</v>
      </c>
      <c r="T1776" s="8">
        <v>0</v>
      </c>
      <c r="U1776" s="8">
        <v>35</v>
      </c>
      <c r="V1776" s="8">
        <v>95</v>
      </c>
      <c r="W1776" s="5" t="s">
        <v>7119</v>
      </c>
      <c r="X1776" s="8" t="s">
        <v>7296</v>
      </c>
      <c r="Y1776" s="8"/>
    </row>
    <row r="1777" ht="71.25" spans="1:25">
      <c r="A1777" s="5">
        <v>1772</v>
      </c>
      <c r="B1777" s="8" t="s">
        <v>44</v>
      </c>
      <c r="C1777" s="8" t="s">
        <v>535</v>
      </c>
      <c r="D1777" s="8" t="s">
        <v>53</v>
      </c>
      <c r="E1777" s="8" t="s">
        <v>7090</v>
      </c>
      <c r="F1777" s="8" t="s">
        <v>7292</v>
      </c>
      <c r="G1777" s="5" t="s">
        <v>7297</v>
      </c>
      <c r="H1777" s="8" t="s">
        <v>38</v>
      </c>
      <c r="I1777" s="8" t="s">
        <v>7298</v>
      </c>
      <c r="J1777" s="8">
        <v>202301</v>
      </c>
      <c r="K1777" s="8">
        <v>202312</v>
      </c>
      <c r="L1777" s="8" t="s">
        <v>7299</v>
      </c>
      <c r="M1777" s="8" t="s">
        <v>7300</v>
      </c>
      <c r="N1777" s="8">
        <v>120</v>
      </c>
      <c r="O1777" s="8">
        <f t="shared" si="3"/>
        <v>115</v>
      </c>
      <c r="P1777" s="8">
        <f t="shared" si="8"/>
        <v>5</v>
      </c>
      <c r="Q1777" s="8">
        <v>1</v>
      </c>
      <c r="R1777" s="8">
        <v>330</v>
      </c>
      <c r="S1777" s="8">
        <v>1056</v>
      </c>
      <c r="T1777" s="8">
        <v>0</v>
      </c>
      <c r="U1777" s="8">
        <v>17</v>
      </c>
      <c r="V1777" s="8">
        <v>49</v>
      </c>
      <c r="W1777" s="5" t="s">
        <v>7119</v>
      </c>
      <c r="X1777" s="8" t="s">
        <v>7125</v>
      </c>
      <c r="Y1777" s="8"/>
    </row>
    <row r="1778" ht="71.25" spans="1:25">
      <c r="A1778" s="5">
        <v>1773</v>
      </c>
      <c r="B1778" s="8" t="s">
        <v>32</v>
      </c>
      <c r="C1778" s="8" t="s">
        <v>7103</v>
      </c>
      <c r="D1778" s="8" t="s">
        <v>7104</v>
      </c>
      <c r="E1778" s="8" t="s">
        <v>7090</v>
      </c>
      <c r="F1778" s="8" t="s">
        <v>7292</v>
      </c>
      <c r="G1778" s="5" t="s">
        <v>7301</v>
      </c>
      <c r="H1778" s="8" t="s">
        <v>38</v>
      </c>
      <c r="I1778" s="8" t="s">
        <v>7302</v>
      </c>
      <c r="J1778" s="8">
        <v>202301</v>
      </c>
      <c r="K1778" s="8">
        <v>202312</v>
      </c>
      <c r="L1778" s="5" t="s">
        <v>7303</v>
      </c>
      <c r="M1778" s="8" t="s">
        <v>7304</v>
      </c>
      <c r="N1778" s="5">
        <v>60</v>
      </c>
      <c r="O1778" s="8">
        <f t="shared" si="3"/>
        <v>55</v>
      </c>
      <c r="P1778" s="8">
        <f t="shared" si="8"/>
        <v>5</v>
      </c>
      <c r="Q1778" s="8">
        <v>1</v>
      </c>
      <c r="R1778" s="5">
        <v>68</v>
      </c>
      <c r="S1778" s="8">
        <v>217</v>
      </c>
      <c r="T1778" s="8">
        <v>0</v>
      </c>
      <c r="U1778" s="8">
        <v>4</v>
      </c>
      <c r="V1778" s="5">
        <v>14</v>
      </c>
      <c r="W1778" s="5" t="s">
        <v>7130</v>
      </c>
      <c r="X1778" s="5" t="s">
        <v>7131</v>
      </c>
      <c r="Y1778" s="8"/>
    </row>
    <row r="1779" ht="57" spans="1:25">
      <c r="A1779" s="5">
        <v>1774</v>
      </c>
      <c r="B1779" s="5" t="s">
        <v>44</v>
      </c>
      <c r="C1779" s="5" t="s">
        <v>45</v>
      </c>
      <c r="D1779" s="8" t="s">
        <v>1486</v>
      </c>
      <c r="E1779" s="5" t="s">
        <v>7090</v>
      </c>
      <c r="F1779" s="5" t="s">
        <v>7305</v>
      </c>
      <c r="G1779" s="5" t="s">
        <v>7306</v>
      </c>
      <c r="H1779" s="8" t="s">
        <v>38</v>
      </c>
      <c r="I1779" s="5" t="s">
        <v>7307</v>
      </c>
      <c r="J1779" s="5">
        <v>2023.1</v>
      </c>
      <c r="K1779" s="5">
        <v>2023.12</v>
      </c>
      <c r="L1779" s="5" t="s">
        <v>7305</v>
      </c>
      <c r="M1779" s="5" t="s">
        <v>7308</v>
      </c>
      <c r="N1779" s="5">
        <v>60</v>
      </c>
      <c r="O1779" s="8">
        <f t="shared" si="3"/>
        <v>55</v>
      </c>
      <c r="P1779" s="8">
        <f t="shared" si="8"/>
        <v>5</v>
      </c>
      <c r="Q1779" s="8">
        <v>1</v>
      </c>
      <c r="R1779" s="5">
        <v>45</v>
      </c>
      <c r="S1779" s="5">
        <v>360</v>
      </c>
      <c r="T1779" s="8">
        <v>0</v>
      </c>
      <c r="U1779" s="5">
        <v>35</v>
      </c>
      <c r="V1779" s="5">
        <v>65</v>
      </c>
      <c r="W1779" s="5" t="s">
        <v>7119</v>
      </c>
      <c r="X1779" s="5" t="s">
        <v>7170</v>
      </c>
      <c r="Y1779" s="5"/>
    </row>
    <row r="1780" ht="57" spans="1:25">
      <c r="A1780" s="5">
        <v>1775</v>
      </c>
      <c r="B1780" s="5" t="s">
        <v>44</v>
      </c>
      <c r="C1780" s="8" t="s">
        <v>535</v>
      </c>
      <c r="D1780" s="8" t="s">
        <v>53</v>
      </c>
      <c r="E1780" s="5" t="s">
        <v>7090</v>
      </c>
      <c r="F1780" s="5" t="s">
        <v>7305</v>
      </c>
      <c r="G1780" s="5" t="s">
        <v>7309</v>
      </c>
      <c r="H1780" s="8" t="s">
        <v>38</v>
      </c>
      <c r="I1780" s="5" t="s">
        <v>7310</v>
      </c>
      <c r="J1780" s="5">
        <v>2023.1</v>
      </c>
      <c r="K1780" s="5">
        <v>2023.12</v>
      </c>
      <c r="L1780" s="5" t="s">
        <v>7311</v>
      </c>
      <c r="M1780" s="5" t="s">
        <v>7312</v>
      </c>
      <c r="N1780" s="5">
        <v>80</v>
      </c>
      <c r="O1780" s="8">
        <f t="shared" si="3"/>
        <v>75</v>
      </c>
      <c r="P1780" s="8">
        <f t="shared" si="8"/>
        <v>5</v>
      </c>
      <c r="Q1780" s="8">
        <v>1</v>
      </c>
      <c r="R1780" s="5">
        <v>354</v>
      </c>
      <c r="S1780" s="5">
        <v>986</v>
      </c>
      <c r="T1780" s="8">
        <v>0</v>
      </c>
      <c r="U1780" s="5">
        <v>35</v>
      </c>
      <c r="V1780" s="5">
        <v>65</v>
      </c>
      <c r="W1780" s="5" t="s">
        <v>7119</v>
      </c>
      <c r="X1780" s="8" t="s">
        <v>7125</v>
      </c>
      <c r="Y1780" s="5"/>
    </row>
    <row r="1781" ht="71.25" spans="1:25">
      <c r="A1781" s="5">
        <v>1776</v>
      </c>
      <c r="B1781" s="5" t="s">
        <v>32</v>
      </c>
      <c r="C1781" s="5" t="s">
        <v>7103</v>
      </c>
      <c r="D1781" s="8" t="s">
        <v>7104</v>
      </c>
      <c r="E1781" s="5" t="s">
        <v>7090</v>
      </c>
      <c r="F1781" s="5" t="s">
        <v>7305</v>
      </c>
      <c r="G1781" s="5" t="s">
        <v>7313</v>
      </c>
      <c r="H1781" s="8" t="s">
        <v>38</v>
      </c>
      <c r="I1781" s="5" t="s">
        <v>7314</v>
      </c>
      <c r="J1781" s="5">
        <v>2023.1</v>
      </c>
      <c r="K1781" s="5">
        <v>2023.12</v>
      </c>
      <c r="L1781" s="5" t="s">
        <v>7315</v>
      </c>
      <c r="M1781" s="5" t="s">
        <v>7316</v>
      </c>
      <c r="N1781" s="5">
        <v>20</v>
      </c>
      <c r="O1781" s="8">
        <f t="shared" si="3"/>
        <v>15</v>
      </c>
      <c r="P1781" s="8">
        <f t="shared" si="8"/>
        <v>5</v>
      </c>
      <c r="Q1781" s="8">
        <v>1</v>
      </c>
      <c r="R1781" s="5">
        <v>5</v>
      </c>
      <c r="S1781" s="5">
        <v>645</v>
      </c>
      <c r="T1781" s="8">
        <v>0</v>
      </c>
      <c r="U1781" s="5">
        <v>46</v>
      </c>
      <c r="V1781" s="5">
        <v>98</v>
      </c>
      <c r="W1781" s="5" t="s">
        <v>7130</v>
      </c>
      <c r="X1781" s="5" t="s">
        <v>7131</v>
      </c>
      <c r="Y1781" s="5"/>
    </row>
    <row r="1782" ht="57" spans="1:25">
      <c r="A1782" s="5">
        <v>1777</v>
      </c>
      <c r="B1782" s="8" t="s">
        <v>44</v>
      </c>
      <c r="C1782" s="8" t="s">
        <v>45</v>
      </c>
      <c r="D1782" s="8" t="s">
        <v>1486</v>
      </c>
      <c r="E1782" s="8" t="s">
        <v>7090</v>
      </c>
      <c r="F1782" s="8" t="s">
        <v>7317</v>
      </c>
      <c r="G1782" s="5" t="s">
        <v>7318</v>
      </c>
      <c r="H1782" s="8" t="s">
        <v>38</v>
      </c>
      <c r="I1782" s="8" t="s">
        <v>3718</v>
      </c>
      <c r="J1782" s="8">
        <v>202301</v>
      </c>
      <c r="K1782" s="8">
        <v>202312</v>
      </c>
      <c r="L1782" s="8" t="s">
        <v>7317</v>
      </c>
      <c r="M1782" s="8" t="s">
        <v>7319</v>
      </c>
      <c r="N1782" s="8">
        <v>60</v>
      </c>
      <c r="O1782" s="8">
        <f t="shared" si="3"/>
        <v>55</v>
      </c>
      <c r="P1782" s="8">
        <f t="shared" si="8"/>
        <v>5</v>
      </c>
      <c r="Q1782" s="8">
        <v>1</v>
      </c>
      <c r="R1782" s="8">
        <v>45</v>
      </c>
      <c r="S1782" s="8">
        <v>342</v>
      </c>
      <c r="T1782" s="8">
        <v>0</v>
      </c>
      <c r="U1782" s="8">
        <v>34</v>
      </c>
      <c r="V1782" s="8">
        <v>65</v>
      </c>
      <c r="W1782" s="5" t="s">
        <v>7119</v>
      </c>
      <c r="X1782" s="8" t="s">
        <v>7140</v>
      </c>
      <c r="Y1782" s="8"/>
    </row>
    <row r="1783" ht="57" spans="1:25">
      <c r="A1783" s="5">
        <v>1778</v>
      </c>
      <c r="B1783" s="8" t="s">
        <v>44</v>
      </c>
      <c r="C1783" s="8" t="s">
        <v>535</v>
      </c>
      <c r="D1783" s="8" t="s">
        <v>53</v>
      </c>
      <c r="E1783" s="8" t="s">
        <v>7090</v>
      </c>
      <c r="F1783" s="8" t="s">
        <v>7317</v>
      </c>
      <c r="G1783" s="5" t="s">
        <v>7320</v>
      </c>
      <c r="H1783" s="8" t="s">
        <v>38</v>
      </c>
      <c r="I1783" s="8" t="s">
        <v>7321</v>
      </c>
      <c r="J1783" s="8">
        <v>202301</v>
      </c>
      <c r="K1783" s="8">
        <v>202312</v>
      </c>
      <c r="L1783" s="8" t="s">
        <v>7322</v>
      </c>
      <c r="M1783" s="8" t="s">
        <v>7253</v>
      </c>
      <c r="N1783" s="8">
        <v>80</v>
      </c>
      <c r="O1783" s="8">
        <f t="shared" si="3"/>
        <v>75</v>
      </c>
      <c r="P1783" s="8">
        <f t="shared" si="8"/>
        <v>5</v>
      </c>
      <c r="Q1783" s="8">
        <v>1</v>
      </c>
      <c r="R1783" s="8">
        <v>354</v>
      </c>
      <c r="S1783" s="8">
        <v>986</v>
      </c>
      <c r="T1783" s="8">
        <v>0</v>
      </c>
      <c r="U1783" s="8">
        <v>34</v>
      </c>
      <c r="V1783" s="8">
        <v>65</v>
      </c>
      <c r="W1783" s="5" t="s">
        <v>7119</v>
      </c>
      <c r="X1783" s="8" t="s">
        <v>7125</v>
      </c>
      <c r="Y1783" s="8"/>
    </row>
    <row r="1784" ht="71.25" spans="1:25">
      <c r="A1784" s="5">
        <v>1779</v>
      </c>
      <c r="B1784" s="8" t="s">
        <v>32</v>
      </c>
      <c r="C1784" s="8" t="s">
        <v>7103</v>
      </c>
      <c r="D1784" s="8" t="s">
        <v>7104</v>
      </c>
      <c r="E1784" s="8" t="s">
        <v>7090</v>
      </c>
      <c r="F1784" s="8" t="s">
        <v>7317</v>
      </c>
      <c r="G1784" s="5" t="s">
        <v>7218</v>
      </c>
      <c r="H1784" s="8" t="s">
        <v>38</v>
      </c>
      <c r="I1784" s="8" t="s">
        <v>7323</v>
      </c>
      <c r="J1784" s="8">
        <v>202301</v>
      </c>
      <c r="K1784" s="8">
        <v>202312</v>
      </c>
      <c r="L1784" s="5" t="s">
        <v>7324</v>
      </c>
      <c r="M1784" s="8" t="s">
        <v>7325</v>
      </c>
      <c r="N1784" s="8">
        <v>120</v>
      </c>
      <c r="O1784" s="8">
        <f t="shared" si="3"/>
        <v>115</v>
      </c>
      <c r="P1784" s="8">
        <f t="shared" si="8"/>
        <v>5</v>
      </c>
      <c r="Q1784" s="8">
        <v>1</v>
      </c>
      <c r="R1784" s="8">
        <v>645</v>
      </c>
      <c r="S1784" s="8">
        <v>1789</v>
      </c>
      <c r="T1784" s="8">
        <v>0</v>
      </c>
      <c r="U1784" s="8">
        <v>46</v>
      </c>
      <c r="V1784" s="8">
        <v>98</v>
      </c>
      <c r="W1784" s="5" t="s">
        <v>7130</v>
      </c>
      <c r="X1784" s="5" t="s">
        <v>7131</v>
      </c>
      <c r="Y1784" s="8"/>
    </row>
    <row r="1785" ht="57" spans="1:25">
      <c r="A1785" s="5">
        <v>1780</v>
      </c>
      <c r="B1785" s="5" t="s">
        <v>44</v>
      </c>
      <c r="C1785" s="5" t="s">
        <v>45</v>
      </c>
      <c r="D1785" s="8" t="s">
        <v>1486</v>
      </c>
      <c r="E1785" s="5" t="s">
        <v>7090</v>
      </c>
      <c r="F1785" s="5" t="s">
        <v>7326</v>
      </c>
      <c r="G1785" s="5" t="s">
        <v>7167</v>
      </c>
      <c r="H1785" s="5" t="s">
        <v>196</v>
      </c>
      <c r="I1785" s="5" t="s">
        <v>7327</v>
      </c>
      <c r="J1785" s="5">
        <v>2023.1</v>
      </c>
      <c r="K1785" s="5">
        <v>2023.12</v>
      </c>
      <c r="L1785" s="5" t="s">
        <v>7326</v>
      </c>
      <c r="M1785" s="5" t="s">
        <v>7328</v>
      </c>
      <c r="N1785" s="5">
        <v>80</v>
      </c>
      <c r="O1785" s="8">
        <f t="shared" si="3"/>
        <v>75</v>
      </c>
      <c r="P1785" s="8">
        <f t="shared" si="8"/>
        <v>5</v>
      </c>
      <c r="Q1785" s="8">
        <v>1</v>
      </c>
      <c r="R1785" s="5">
        <v>85</v>
      </c>
      <c r="S1785" s="5">
        <v>485</v>
      </c>
      <c r="T1785" s="8">
        <v>0</v>
      </c>
      <c r="U1785" s="5">
        <v>65</v>
      </c>
      <c r="V1785" s="5">
        <v>193</v>
      </c>
      <c r="W1785" s="5" t="s">
        <v>7119</v>
      </c>
      <c r="X1785" s="5" t="s">
        <v>7170</v>
      </c>
      <c r="Y1785" s="5"/>
    </row>
    <row r="1786" ht="85.5" spans="1:25">
      <c r="A1786" s="5">
        <v>1781</v>
      </c>
      <c r="B1786" s="5" t="s">
        <v>44</v>
      </c>
      <c r="C1786" s="8" t="s">
        <v>535</v>
      </c>
      <c r="D1786" s="8" t="s">
        <v>53</v>
      </c>
      <c r="E1786" s="5" t="s">
        <v>7090</v>
      </c>
      <c r="F1786" s="5" t="s">
        <v>7326</v>
      </c>
      <c r="G1786" s="5" t="s">
        <v>7329</v>
      </c>
      <c r="H1786" s="8" t="s">
        <v>38</v>
      </c>
      <c r="I1786" s="5" t="s">
        <v>7330</v>
      </c>
      <c r="J1786" s="5">
        <v>2023.1</v>
      </c>
      <c r="K1786" s="5">
        <v>2023.12</v>
      </c>
      <c r="L1786" s="5" t="s">
        <v>7331</v>
      </c>
      <c r="M1786" s="5" t="s">
        <v>7332</v>
      </c>
      <c r="N1786" s="8">
        <v>80</v>
      </c>
      <c r="O1786" s="8">
        <f t="shared" si="3"/>
        <v>75</v>
      </c>
      <c r="P1786" s="8">
        <f t="shared" si="8"/>
        <v>5</v>
      </c>
      <c r="Q1786" s="8">
        <v>1</v>
      </c>
      <c r="R1786" s="8">
        <v>220</v>
      </c>
      <c r="S1786" s="8">
        <v>780</v>
      </c>
      <c r="T1786" s="8">
        <v>0</v>
      </c>
      <c r="U1786" s="8">
        <v>65</v>
      </c>
      <c r="V1786" s="8">
        <v>193</v>
      </c>
      <c r="W1786" s="5" t="s">
        <v>7119</v>
      </c>
      <c r="X1786" s="8" t="s">
        <v>7125</v>
      </c>
      <c r="Y1786" s="8"/>
    </row>
    <row r="1787" ht="71.25" spans="1:25">
      <c r="A1787" s="5">
        <v>1782</v>
      </c>
      <c r="B1787" s="5" t="s">
        <v>32</v>
      </c>
      <c r="C1787" s="5" t="s">
        <v>7103</v>
      </c>
      <c r="D1787" s="8" t="s">
        <v>7104</v>
      </c>
      <c r="E1787" s="5" t="s">
        <v>7090</v>
      </c>
      <c r="F1787" s="5" t="s">
        <v>7326</v>
      </c>
      <c r="G1787" s="5" t="s">
        <v>7333</v>
      </c>
      <c r="H1787" s="8" t="s">
        <v>38</v>
      </c>
      <c r="I1787" s="5" t="s">
        <v>7334</v>
      </c>
      <c r="J1787" s="5">
        <v>2023.1</v>
      </c>
      <c r="K1787" s="5">
        <v>2023.12</v>
      </c>
      <c r="L1787" s="5" t="s">
        <v>7335</v>
      </c>
      <c r="M1787" s="5" t="s">
        <v>7336</v>
      </c>
      <c r="N1787" s="8">
        <v>150</v>
      </c>
      <c r="O1787" s="8">
        <f t="shared" si="3"/>
        <v>145</v>
      </c>
      <c r="P1787" s="8">
        <f t="shared" si="8"/>
        <v>5</v>
      </c>
      <c r="Q1787" s="8">
        <v>1</v>
      </c>
      <c r="R1787" s="8">
        <v>115</v>
      </c>
      <c r="S1787" s="8">
        <v>420</v>
      </c>
      <c r="T1787" s="8">
        <v>0</v>
      </c>
      <c r="U1787" s="8">
        <v>65</v>
      </c>
      <c r="V1787" s="8">
        <v>193</v>
      </c>
      <c r="W1787" s="5" t="s">
        <v>7130</v>
      </c>
      <c r="X1787" s="5" t="s">
        <v>7131</v>
      </c>
      <c r="Y1787" s="8"/>
    </row>
    <row r="1788" ht="57" spans="1:25">
      <c r="A1788" s="5">
        <v>1783</v>
      </c>
      <c r="B1788" s="8" t="s">
        <v>44</v>
      </c>
      <c r="C1788" s="8" t="s">
        <v>45</v>
      </c>
      <c r="D1788" s="8" t="s">
        <v>1486</v>
      </c>
      <c r="E1788" s="8" t="s">
        <v>7090</v>
      </c>
      <c r="F1788" s="8" t="s">
        <v>7337</v>
      </c>
      <c r="G1788" s="5" t="s">
        <v>7338</v>
      </c>
      <c r="H1788" s="8" t="s">
        <v>196</v>
      </c>
      <c r="I1788" s="8" t="s">
        <v>7339</v>
      </c>
      <c r="J1788" s="8">
        <v>2023.1</v>
      </c>
      <c r="K1788" s="8">
        <v>2023.12</v>
      </c>
      <c r="L1788" s="5" t="s">
        <v>7337</v>
      </c>
      <c r="M1788" s="8" t="s">
        <v>7340</v>
      </c>
      <c r="N1788" s="5">
        <v>80</v>
      </c>
      <c r="O1788" s="8">
        <f t="shared" si="3"/>
        <v>75</v>
      </c>
      <c r="P1788" s="8">
        <f t="shared" si="8"/>
        <v>5</v>
      </c>
      <c r="Q1788" s="8">
        <v>1</v>
      </c>
      <c r="R1788" s="5">
        <v>62</v>
      </c>
      <c r="S1788" s="8">
        <v>380</v>
      </c>
      <c r="T1788" s="8">
        <v>0</v>
      </c>
      <c r="U1788" s="8">
        <v>37</v>
      </c>
      <c r="V1788" s="5">
        <v>89</v>
      </c>
      <c r="W1788" s="5" t="s">
        <v>7119</v>
      </c>
      <c r="X1788" s="8" t="s">
        <v>7341</v>
      </c>
      <c r="Y1788" s="8"/>
    </row>
    <row r="1789" ht="57" spans="1:25">
      <c r="A1789" s="5">
        <v>1784</v>
      </c>
      <c r="B1789" s="8" t="s">
        <v>44</v>
      </c>
      <c r="C1789" s="8" t="s">
        <v>535</v>
      </c>
      <c r="D1789" s="8" t="s">
        <v>53</v>
      </c>
      <c r="E1789" s="8" t="s">
        <v>7090</v>
      </c>
      <c r="F1789" s="8" t="s">
        <v>7337</v>
      </c>
      <c r="G1789" s="5" t="s">
        <v>7342</v>
      </c>
      <c r="H1789" s="8" t="s">
        <v>38</v>
      </c>
      <c r="I1789" s="8" t="s">
        <v>7343</v>
      </c>
      <c r="J1789" s="8">
        <v>2023.1</v>
      </c>
      <c r="K1789" s="8">
        <v>2023.12</v>
      </c>
      <c r="L1789" s="5" t="s">
        <v>7344</v>
      </c>
      <c r="M1789" s="8" t="s">
        <v>7345</v>
      </c>
      <c r="N1789" s="5">
        <v>70</v>
      </c>
      <c r="O1789" s="8">
        <f t="shared" ref="O1789:O1796" si="9">N1789-5</f>
        <v>65</v>
      </c>
      <c r="P1789" s="8">
        <f t="shared" si="8"/>
        <v>5</v>
      </c>
      <c r="Q1789" s="8">
        <v>1</v>
      </c>
      <c r="R1789" s="5">
        <v>230</v>
      </c>
      <c r="S1789" s="8">
        <v>610</v>
      </c>
      <c r="T1789" s="8">
        <v>0</v>
      </c>
      <c r="U1789" s="8">
        <v>37</v>
      </c>
      <c r="V1789" s="5">
        <v>89</v>
      </c>
      <c r="W1789" s="5" t="s">
        <v>7119</v>
      </c>
      <c r="X1789" s="8" t="s">
        <v>7125</v>
      </c>
      <c r="Y1789" s="8"/>
    </row>
    <row r="1790" ht="71.25" spans="1:25">
      <c r="A1790" s="5">
        <v>1785</v>
      </c>
      <c r="B1790" s="8" t="s">
        <v>32</v>
      </c>
      <c r="C1790" s="8" t="s">
        <v>7103</v>
      </c>
      <c r="D1790" s="8" t="s">
        <v>7104</v>
      </c>
      <c r="E1790" s="8" t="s">
        <v>7090</v>
      </c>
      <c r="F1790" s="8" t="s">
        <v>7337</v>
      </c>
      <c r="G1790" s="5" t="s">
        <v>7346</v>
      </c>
      <c r="H1790" s="8" t="s">
        <v>38</v>
      </c>
      <c r="I1790" s="5" t="s">
        <v>7347</v>
      </c>
      <c r="J1790" s="8">
        <v>2023.1</v>
      </c>
      <c r="K1790" s="8">
        <v>2023.12</v>
      </c>
      <c r="L1790" s="5" t="s">
        <v>7348</v>
      </c>
      <c r="M1790" s="5" t="s">
        <v>7349</v>
      </c>
      <c r="N1790" s="5">
        <v>120</v>
      </c>
      <c r="O1790" s="8">
        <f t="shared" si="9"/>
        <v>115</v>
      </c>
      <c r="P1790" s="8">
        <f t="shared" si="8"/>
        <v>5</v>
      </c>
      <c r="Q1790" s="8">
        <v>1</v>
      </c>
      <c r="R1790" s="5">
        <v>250</v>
      </c>
      <c r="S1790" s="5">
        <v>840</v>
      </c>
      <c r="T1790" s="8">
        <v>0</v>
      </c>
      <c r="U1790" s="8">
        <v>37</v>
      </c>
      <c r="V1790" s="5">
        <v>89</v>
      </c>
      <c r="W1790" s="5" t="s">
        <v>7130</v>
      </c>
      <c r="X1790" s="5" t="s">
        <v>7131</v>
      </c>
      <c r="Y1790" s="5"/>
    </row>
    <row r="1791" ht="57" spans="1:25">
      <c r="A1791" s="5">
        <v>1786</v>
      </c>
      <c r="B1791" s="8" t="s">
        <v>44</v>
      </c>
      <c r="C1791" s="8" t="s">
        <v>45</v>
      </c>
      <c r="D1791" s="8" t="s">
        <v>1486</v>
      </c>
      <c r="E1791" s="8" t="s">
        <v>7090</v>
      </c>
      <c r="F1791" s="8" t="s">
        <v>7350</v>
      </c>
      <c r="G1791" s="5" t="s">
        <v>7351</v>
      </c>
      <c r="H1791" s="8" t="s">
        <v>38</v>
      </c>
      <c r="I1791" s="8" t="s">
        <v>7352</v>
      </c>
      <c r="J1791" s="8">
        <v>2023.1</v>
      </c>
      <c r="K1791" s="8">
        <v>2023.12</v>
      </c>
      <c r="L1791" s="8" t="s">
        <v>7350</v>
      </c>
      <c r="M1791" s="8" t="s">
        <v>7174</v>
      </c>
      <c r="N1791" s="8">
        <v>85</v>
      </c>
      <c r="O1791" s="8">
        <f t="shared" si="9"/>
        <v>80</v>
      </c>
      <c r="P1791" s="8">
        <v>35</v>
      </c>
      <c r="Q1791" s="8">
        <v>1</v>
      </c>
      <c r="R1791" s="8">
        <v>15</v>
      </c>
      <c r="S1791" s="8">
        <v>586</v>
      </c>
      <c r="T1791" s="8">
        <v>0</v>
      </c>
      <c r="U1791" s="8">
        <v>48</v>
      </c>
      <c r="V1791" s="8">
        <v>168</v>
      </c>
      <c r="W1791" s="5" t="s">
        <v>7119</v>
      </c>
      <c r="X1791" s="8" t="s">
        <v>7140</v>
      </c>
      <c r="Y1791" s="8"/>
    </row>
    <row r="1792" ht="71.25" spans="1:25">
      <c r="A1792" s="5">
        <v>1787</v>
      </c>
      <c r="B1792" s="8" t="s">
        <v>32</v>
      </c>
      <c r="C1792" s="8" t="s">
        <v>7103</v>
      </c>
      <c r="D1792" s="8" t="s">
        <v>7104</v>
      </c>
      <c r="E1792" s="8" t="s">
        <v>7090</v>
      </c>
      <c r="F1792" s="8" t="s">
        <v>7350</v>
      </c>
      <c r="G1792" s="5" t="s">
        <v>7353</v>
      </c>
      <c r="H1792" s="8" t="s">
        <v>38</v>
      </c>
      <c r="I1792" s="8" t="s">
        <v>7354</v>
      </c>
      <c r="J1792" s="8">
        <v>2023.1</v>
      </c>
      <c r="K1792" s="8">
        <v>2023.12</v>
      </c>
      <c r="L1792" s="5" t="s">
        <v>7355</v>
      </c>
      <c r="M1792" s="8" t="s">
        <v>7356</v>
      </c>
      <c r="N1792" s="8">
        <v>128</v>
      </c>
      <c r="O1792" s="8">
        <f t="shared" si="9"/>
        <v>123</v>
      </c>
      <c r="P1792" s="8">
        <v>30</v>
      </c>
      <c r="Q1792" s="8">
        <v>1</v>
      </c>
      <c r="R1792" s="8">
        <v>10</v>
      </c>
      <c r="S1792" s="8">
        <v>586</v>
      </c>
      <c r="T1792" s="8">
        <v>0</v>
      </c>
      <c r="U1792" s="8">
        <v>48</v>
      </c>
      <c r="V1792" s="8">
        <v>168</v>
      </c>
      <c r="W1792" s="5" t="s">
        <v>7130</v>
      </c>
      <c r="X1792" s="5" t="s">
        <v>7131</v>
      </c>
      <c r="Y1792" s="8"/>
    </row>
    <row r="1793" ht="57" spans="1:25">
      <c r="A1793" s="5">
        <v>1788</v>
      </c>
      <c r="B1793" s="8" t="s">
        <v>44</v>
      </c>
      <c r="C1793" s="8" t="s">
        <v>535</v>
      </c>
      <c r="D1793" s="8" t="s">
        <v>53</v>
      </c>
      <c r="E1793" s="8" t="s">
        <v>7090</v>
      </c>
      <c r="F1793" s="8" t="s">
        <v>7350</v>
      </c>
      <c r="G1793" s="5" t="s">
        <v>7357</v>
      </c>
      <c r="H1793" s="8" t="s">
        <v>38</v>
      </c>
      <c r="I1793" s="8" t="s">
        <v>7358</v>
      </c>
      <c r="J1793" s="8">
        <v>2023.1</v>
      </c>
      <c r="K1793" s="8">
        <v>2023.12</v>
      </c>
      <c r="L1793" s="8" t="s">
        <v>7359</v>
      </c>
      <c r="M1793" s="8" t="s">
        <v>7360</v>
      </c>
      <c r="N1793" s="8">
        <v>85</v>
      </c>
      <c r="O1793" s="8">
        <f t="shared" si="9"/>
        <v>80</v>
      </c>
      <c r="P1793" s="8">
        <v>35</v>
      </c>
      <c r="Q1793" s="8">
        <v>1</v>
      </c>
      <c r="R1793" s="8">
        <v>15</v>
      </c>
      <c r="S1793" s="8">
        <v>586</v>
      </c>
      <c r="T1793" s="8">
        <v>0</v>
      </c>
      <c r="U1793" s="8">
        <v>48</v>
      </c>
      <c r="V1793" s="8">
        <v>168</v>
      </c>
      <c r="W1793" s="5" t="s">
        <v>7119</v>
      </c>
      <c r="X1793" s="8" t="s">
        <v>7125</v>
      </c>
      <c r="Y1793" s="8"/>
    </row>
    <row r="1794" ht="57" spans="1:25">
      <c r="A1794" s="5">
        <v>1789</v>
      </c>
      <c r="B1794" s="8" t="s">
        <v>44</v>
      </c>
      <c r="C1794" s="8" t="s">
        <v>45</v>
      </c>
      <c r="D1794" s="8" t="s">
        <v>1486</v>
      </c>
      <c r="E1794" s="8" t="s">
        <v>7090</v>
      </c>
      <c r="F1794" s="8" t="s">
        <v>7361</v>
      </c>
      <c r="G1794" s="5" t="s">
        <v>7362</v>
      </c>
      <c r="H1794" s="8" t="s">
        <v>38</v>
      </c>
      <c r="I1794" s="8" t="s">
        <v>7363</v>
      </c>
      <c r="J1794" s="8">
        <v>2023.1</v>
      </c>
      <c r="K1794" s="8">
        <v>2023.12</v>
      </c>
      <c r="L1794" s="8" t="s">
        <v>7361</v>
      </c>
      <c r="M1794" s="8" t="s">
        <v>7364</v>
      </c>
      <c r="N1794" s="8">
        <v>30</v>
      </c>
      <c r="O1794" s="8">
        <f t="shared" si="9"/>
        <v>25</v>
      </c>
      <c r="P1794" s="8">
        <f t="shared" ref="P1794:P1796" si="10">N1794-O1794</f>
        <v>5</v>
      </c>
      <c r="Q1794" s="8">
        <v>1</v>
      </c>
      <c r="R1794" s="8">
        <v>50</v>
      </c>
      <c r="S1794" s="8">
        <v>30</v>
      </c>
      <c r="T1794" s="8">
        <v>0</v>
      </c>
      <c r="U1794" s="8">
        <v>23</v>
      </c>
      <c r="V1794" s="8">
        <v>46</v>
      </c>
      <c r="W1794" s="5" t="s">
        <v>7119</v>
      </c>
      <c r="X1794" s="8" t="s">
        <v>7125</v>
      </c>
      <c r="Y1794" s="8"/>
    </row>
    <row r="1795" ht="57" spans="1:25">
      <c r="A1795" s="5">
        <v>1790</v>
      </c>
      <c r="B1795" s="8" t="s">
        <v>44</v>
      </c>
      <c r="C1795" s="8" t="s">
        <v>535</v>
      </c>
      <c r="D1795" s="8" t="s">
        <v>53</v>
      </c>
      <c r="E1795" s="8" t="s">
        <v>7090</v>
      </c>
      <c r="F1795" s="8" t="s">
        <v>7361</v>
      </c>
      <c r="G1795" s="5" t="s">
        <v>7365</v>
      </c>
      <c r="H1795" s="8" t="s">
        <v>616</v>
      </c>
      <c r="I1795" s="8" t="s">
        <v>7366</v>
      </c>
      <c r="J1795" s="8">
        <v>2023.1</v>
      </c>
      <c r="K1795" s="8">
        <v>2023.12</v>
      </c>
      <c r="L1795" s="8" t="s">
        <v>7367</v>
      </c>
      <c r="M1795" s="8" t="s">
        <v>7368</v>
      </c>
      <c r="N1795" s="8">
        <v>30</v>
      </c>
      <c r="O1795" s="8">
        <f t="shared" si="9"/>
        <v>25</v>
      </c>
      <c r="P1795" s="8">
        <f t="shared" si="10"/>
        <v>5</v>
      </c>
      <c r="Q1795" s="8">
        <v>1</v>
      </c>
      <c r="R1795" s="8">
        <v>300</v>
      </c>
      <c r="S1795" s="8">
        <v>750</v>
      </c>
      <c r="T1795" s="8">
        <v>0</v>
      </c>
      <c r="U1795" s="8">
        <v>20</v>
      </c>
      <c r="V1795" s="8">
        <v>40</v>
      </c>
      <c r="W1795" s="5" t="s">
        <v>7119</v>
      </c>
      <c r="X1795" s="8" t="s">
        <v>7125</v>
      </c>
      <c r="Y1795" s="5"/>
    </row>
    <row r="1796" ht="71.25" spans="1:25">
      <c r="A1796" s="5">
        <v>1791</v>
      </c>
      <c r="B1796" s="8" t="s">
        <v>32</v>
      </c>
      <c r="C1796" s="8" t="s">
        <v>7103</v>
      </c>
      <c r="D1796" s="8" t="s">
        <v>7104</v>
      </c>
      <c r="E1796" s="8" t="s">
        <v>7090</v>
      </c>
      <c r="F1796" s="8" t="s">
        <v>7361</v>
      </c>
      <c r="G1796" s="5" t="s">
        <v>7369</v>
      </c>
      <c r="H1796" s="8" t="s">
        <v>38</v>
      </c>
      <c r="I1796" s="8" t="s">
        <v>7370</v>
      </c>
      <c r="J1796" s="8">
        <v>2023.1</v>
      </c>
      <c r="K1796" s="8">
        <v>2023.12</v>
      </c>
      <c r="L1796" s="5" t="s">
        <v>7371</v>
      </c>
      <c r="M1796" s="8" t="s">
        <v>7372</v>
      </c>
      <c r="N1796" s="5">
        <v>25</v>
      </c>
      <c r="O1796" s="8">
        <f t="shared" si="9"/>
        <v>20</v>
      </c>
      <c r="P1796" s="8">
        <f t="shared" si="10"/>
        <v>5</v>
      </c>
      <c r="Q1796" s="8">
        <v>1</v>
      </c>
      <c r="R1796" s="5">
        <v>60</v>
      </c>
      <c r="S1796" s="8">
        <v>300</v>
      </c>
      <c r="T1796" s="8">
        <v>0</v>
      </c>
      <c r="U1796" s="8">
        <v>27</v>
      </c>
      <c r="V1796" s="5">
        <v>59</v>
      </c>
      <c r="W1796" s="5" t="s">
        <v>7130</v>
      </c>
      <c r="X1796" s="5" t="s">
        <v>7131</v>
      </c>
      <c r="Y1796" s="8"/>
    </row>
    <row r="1797" ht="57" spans="1:25">
      <c r="A1797" s="5">
        <v>1792</v>
      </c>
      <c r="B1797" s="7" t="s">
        <v>7060</v>
      </c>
      <c r="C1797" s="7" t="s">
        <v>535</v>
      </c>
      <c r="D1797" s="7" t="s">
        <v>7373</v>
      </c>
      <c r="E1797" s="85" t="s">
        <v>7374</v>
      </c>
      <c r="F1797" s="5" t="s">
        <v>7375</v>
      </c>
      <c r="G1797" s="5" t="s">
        <v>7376</v>
      </c>
      <c r="H1797" s="7" t="s">
        <v>38</v>
      </c>
      <c r="I1797" s="5" t="s">
        <v>7377</v>
      </c>
      <c r="J1797" s="87">
        <v>44927</v>
      </c>
      <c r="K1797" s="87">
        <v>45078</v>
      </c>
      <c r="L1797" s="5" t="s">
        <v>7375</v>
      </c>
      <c r="M1797" s="5" t="s">
        <v>7378</v>
      </c>
      <c r="N1797" s="88">
        <v>25</v>
      </c>
      <c r="O1797" s="88">
        <v>15</v>
      </c>
      <c r="P1797" s="88">
        <v>5</v>
      </c>
      <c r="Q1797" s="88">
        <v>1</v>
      </c>
      <c r="R1797" s="88">
        <v>6</v>
      </c>
      <c r="S1797" s="88">
        <v>23</v>
      </c>
      <c r="T1797" s="5" t="s">
        <v>7379</v>
      </c>
      <c r="U1797" s="88">
        <v>3</v>
      </c>
      <c r="V1797" s="88">
        <v>0</v>
      </c>
      <c r="W1797" s="5" t="s">
        <v>7380</v>
      </c>
      <c r="X1797" s="88" t="s">
        <v>165</v>
      </c>
      <c r="Y1797" s="88"/>
    </row>
    <row r="1798" ht="57" spans="1:25">
      <c r="A1798" s="5">
        <v>1793</v>
      </c>
      <c r="B1798" s="7" t="s">
        <v>7060</v>
      </c>
      <c r="C1798" s="7" t="s">
        <v>535</v>
      </c>
      <c r="D1798" s="7" t="s">
        <v>7381</v>
      </c>
      <c r="E1798" s="85" t="s">
        <v>7374</v>
      </c>
      <c r="F1798" s="5" t="s">
        <v>7375</v>
      </c>
      <c r="G1798" s="5" t="s">
        <v>7382</v>
      </c>
      <c r="H1798" s="7" t="s">
        <v>38</v>
      </c>
      <c r="I1798" s="5" t="s">
        <v>7383</v>
      </c>
      <c r="J1798" s="87">
        <v>44927</v>
      </c>
      <c r="K1798" s="87">
        <v>44986</v>
      </c>
      <c r="L1798" s="5" t="s">
        <v>7375</v>
      </c>
      <c r="M1798" s="5" t="s">
        <v>7384</v>
      </c>
      <c r="N1798" s="88">
        <v>85</v>
      </c>
      <c r="O1798" s="88">
        <v>50</v>
      </c>
      <c r="P1798" s="88">
        <v>35</v>
      </c>
      <c r="Q1798" s="88">
        <v>1</v>
      </c>
      <c r="R1798" s="88">
        <v>283</v>
      </c>
      <c r="S1798" s="88">
        <v>1365</v>
      </c>
      <c r="T1798" s="5" t="s">
        <v>7379</v>
      </c>
      <c r="U1798" s="88">
        <v>24</v>
      </c>
      <c r="V1798" s="88">
        <v>78</v>
      </c>
      <c r="W1798" s="5" t="s">
        <v>7385</v>
      </c>
      <c r="X1798" s="88" t="s">
        <v>165</v>
      </c>
      <c r="Y1798" s="88"/>
    </row>
    <row r="1799" ht="57" spans="1:25">
      <c r="A1799" s="5">
        <v>1794</v>
      </c>
      <c r="B1799" s="7" t="s">
        <v>7060</v>
      </c>
      <c r="C1799" s="7" t="s">
        <v>535</v>
      </c>
      <c r="D1799" s="7" t="s">
        <v>77</v>
      </c>
      <c r="E1799" s="85" t="s">
        <v>7374</v>
      </c>
      <c r="F1799" s="5" t="s">
        <v>7375</v>
      </c>
      <c r="G1799" s="5" t="s">
        <v>7386</v>
      </c>
      <c r="H1799" s="7" t="s">
        <v>38</v>
      </c>
      <c r="I1799" s="5" t="s">
        <v>7383</v>
      </c>
      <c r="J1799" s="87">
        <v>45047</v>
      </c>
      <c r="K1799" s="87">
        <v>45078</v>
      </c>
      <c r="L1799" s="5" t="s">
        <v>7387</v>
      </c>
      <c r="M1799" s="5" t="s">
        <v>7388</v>
      </c>
      <c r="N1799" s="88">
        <v>24</v>
      </c>
      <c r="O1799" s="88">
        <v>20</v>
      </c>
      <c r="P1799" s="88">
        <v>4</v>
      </c>
      <c r="Q1799" s="88">
        <v>1</v>
      </c>
      <c r="R1799" s="88">
        <v>44</v>
      </c>
      <c r="S1799" s="88">
        <v>225</v>
      </c>
      <c r="T1799" s="5" t="s">
        <v>7379</v>
      </c>
      <c r="U1799" s="88">
        <v>4</v>
      </c>
      <c r="V1799" s="88">
        <v>15</v>
      </c>
      <c r="W1799" s="5" t="s">
        <v>7389</v>
      </c>
      <c r="X1799" s="88" t="s">
        <v>165</v>
      </c>
      <c r="Y1799" s="85"/>
    </row>
    <row r="1800" ht="42.75" spans="1:25">
      <c r="A1800" s="5">
        <v>1795</v>
      </c>
      <c r="B1800" s="7" t="s">
        <v>7060</v>
      </c>
      <c r="C1800" s="7" t="s">
        <v>535</v>
      </c>
      <c r="D1800" s="7" t="s">
        <v>77</v>
      </c>
      <c r="E1800" s="85" t="s">
        <v>7374</v>
      </c>
      <c r="F1800" s="5" t="s">
        <v>7375</v>
      </c>
      <c r="G1800" s="5" t="s">
        <v>7390</v>
      </c>
      <c r="H1800" s="7" t="s">
        <v>38</v>
      </c>
      <c r="I1800" s="5" t="s">
        <v>7391</v>
      </c>
      <c r="J1800" s="87">
        <v>45170</v>
      </c>
      <c r="K1800" s="87">
        <v>45261</v>
      </c>
      <c r="L1800" s="5" t="s">
        <v>7387</v>
      </c>
      <c r="M1800" s="5" t="s">
        <v>7392</v>
      </c>
      <c r="N1800" s="88">
        <v>10</v>
      </c>
      <c r="O1800" s="88">
        <v>8</v>
      </c>
      <c r="P1800" s="88">
        <v>0</v>
      </c>
      <c r="Q1800" s="88">
        <v>1</v>
      </c>
      <c r="R1800" s="88">
        <v>25</v>
      </c>
      <c r="S1800" s="88">
        <v>120</v>
      </c>
      <c r="T1800" s="5" t="s">
        <v>7379</v>
      </c>
      <c r="U1800" s="88">
        <v>1</v>
      </c>
      <c r="V1800" s="88">
        <v>2</v>
      </c>
      <c r="W1800" s="5" t="s">
        <v>7389</v>
      </c>
      <c r="X1800" s="88" t="s">
        <v>165</v>
      </c>
      <c r="Y1800" s="85"/>
    </row>
    <row r="1801" ht="57" spans="1:25">
      <c r="A1801" s="5">
        <v>1796</v>
      </c>
      <c r="B1801" s="7" t="s">
        <v>7060</v>
      </c>
      <c r="C1801" s="7" t="s">
        <v>45</v>
      </c>
      <c r="D1801" s="7" t="s">
        <v>7393</v>
      </c>
      <c r="E1801" s="85" t="s">
        <v>7374</v>
      </c>
      <c r="F1801" s="5" t="s">
        <v>7375</v>
      </c>
      <c r="G1801" s="5" t="s">
        <v>7394</v>
      </c>
      <c r="H1801" s="7" t="s">
        <v>38</v>
      </c>
      <c r="I1801" s="5" t="s">
        <v>7395</v>
      </c>
      <c r="J1801" s="87">
        <v>45017</v>
      </c>
      <c r="K1801" s="87">
        <v>45261</v>
      </c>
      <c r="L1801" s="5" t="s">
        <v>7375</v>
      </c>
      <c r="M1801" s="5" t="s">
        <v>7396</v>
      </c>
      <c r="N1801" s="88">
        <v>100</v>
      </c>
      <c r="O1801" s="88">
        <v>80</v>
      </c>
      <c r="P1801" s="88">
        <v>20</v>
      </c>
      <c r="Q1801" s="88">
        <v>1</v>
      </c>
      <c r="R1801" s="88">
        <v>48</v>
      </c>
      <c r="S1801" s="88">
        <v>162</v>
      </c>
      <c r="T1801" s="5" t="s">
        <v>7379</v>
      </c>
      <c r="U1801" s="5">
        <v>12</v>
      </c>
      <c r="V1801" s="5">
        <v>34</v>
      </c>
      <c r="W1801" s="5" t="s">
        <v>7397</v>
      </c>
      <c r="X1801" s="88" t="s">
        <v>165</v>
      </c>
      <c r="Y1801" s="85"/>
    </row>
    <row r="1802" ht="42.75" spans="1:25">
      <c r="A1802" s="5">
        <v>1797</v>
      </c>
      <c r="B1802" s="7" t="s">
        <v>7060</v>
      </c>
      <c r="C1802" s="7" t="s">
        <v>535</v>
      </c>
      <c r="D1802" s="7" t="s">
        <v>77</v>
      </c>
      <c r="E1802" s="85" t="s">
        <v>7374</v>
      </c>
      <c r="F1802" s="5" t="s">
        <v>7375</v>
      </c>
      <c r="G1802" s="5" t="s">
        <v>7398</v>
      </c>
      <c r="H1802" s="7" t="s">
        <v>38</v>
      </c>
      <c r="I1802" s="5" t="s">
        <v>7383</v>
      </c>
      <c r="J1802" s="87">
        <v>44958</v>
      </c>
      <c r="K1802" s="87">
        <v>45261</v>
      </c>
      <c r="L1802" s="5" t="s">
        <v>7399</v>
      </c>
      <c r="M1802" s="5" t="s">
        <v>7400</v>
      </c>
      <c r="N1802" s="88">
        <v>80</v>
      </c>
      <c r="O1802" s="88">
        <v>65</v>
      </c>
      <c r="P1802" s="88">
        <v>15</v>
      </c>
      <c r="Q1802" s="88">
        <v>1</v>
      </c>
      <c r="R1802" s="88">
        <v>31</v>
      </c>
      <c r="S1802" s="88">
        <v>137</v>
      </c>
      <c r="T1802" s="5" t="s">
        <v>7379</v>
      </c>
      <c r="U1802" s="88">
        <v>4</v>
      </c>
      <c r="V1802" s="88">
        <v>14</v>
      </c>
      <c r="W1802" s="5" t="s">
        <v>7401</v>
      </c>
      <c r="X1802" s="88" t="s">
        <v>165</v>
      </c>
      <c r="Y1802" s="85"/>
    </row>
    <row r="1803" ht="42.75" spans="1:25">
      <c r="A1803" s="5">
        <v>1798</v>
      </c>
      <c r="B1803" s="7" t="s">
        <v>1630</v>
      </c>
      <c r="C1803" s="7" t="s">
        <v>535</v>
      </c>
      <c r="D1803" s="7" t="s">
        <v>92</v>
      </c>
      <c r="E1803" s="85" t="s">
        <v>7374</v>
      </c>
      <c r="F1803" s="5" t="s">
        <v>7375</v>
      </c>
      <c r="G1803" s="5" t="s">
        <v>7402</v>
      </c>
      <c r="H1803" s="7" t="s">
        <v>38</v>
      </c>
      <c r="I1803" s="5" t="s">
        <v>7383</v>
      </c>
      <c r="J1803" s="87">
        <v>45078</v>
      </c>
      <c r="K1803" s="87">
        <v>45108</v>
      </c>
      <c r="L1803" s="5" t="s">
        <v>7375</v>
      </c>
      <c r="M1803" s="5" t="s">
        <v>7403</v>
      </c>
      <c r="N1803" s="88">
        <v>15</v>
      </c>
      <c r="O1803" s="88">
        <v>10</v>
      </c>
      <c r="P1803" s="88">
        <v>0</v>
      </c>
      <c r="Q1803" s="88">
        <v>1</v>
      </c>
      <c r="R1803" s="88">
        <v>31</v>
      </c>
      <c r="S1803" s="88">
        <v>137</v>
      </c>
      <c r="T1803" s="5" t="s">
        <v>7379</v>
      </c>
      <c r="U1803" s="88">
        <v>4</v>
      </c>
      <c r="V1803" s="88">
        <v>14</v>
      </c>
      <c r="W1803" s="5" t="s">
        <v>7404</v>
      </c>
      <c r="X1803" s="88" t="s">
        <v>165</v>
      </c>
      <c r="Y1803" s="85"/>
    </row>
    <row r="1804" ht="71.25" spans="1:25">
      <c r="A1804" s="5">
        <v>1799</v>
      </c>
      <c r="B1804" s="86" t="s">
        <v>534</v>
      </c>
      <c r="C1804" s="86" t="s">
        <v>45</v>
      </c>
      <c r="D1804" s="86" t="s">
        <v>7405</v>
      </c>
      <c r="E1804" s="86" t="s">
        <v>7374</v>
      </c>
      <c r="F1804" s="86" t="s">
        <v>7406</v>
      </c>
      <c r="G1804" s="86" t="s">
        <v>7407</v>
      </c>
      <c r="H1804" s="86" t="s">
        <v>616</v>
      </c>
      <c r="I1804" s="86" t="s">
        <v>7408</v>
      </c>
      <c r="J1804" s="82">
        <v>44958</v>
      </c>
      <c r="K1804" s="86">
        <v>2023.9</v>
      </c>
      <c r="L1804" s="86" t="s">
        <v>7409</v>
      </c>
      <c r="M1804" s="86" t="s">
        <v>7410</v>
      </c>
      <c r="N1804" s="86">
        <v>30</v>
      </c>
      <c r="O1804" s="86">
        <v>10</v>
      </c>
      <c r="P1804" s="86">
        <v>20</v>
      </c>
      <c r="Q1804" s="86">
        <v>1</v>
      </c>
      <c r="R1804" s="86">
        <v>968</v>
      </c>
      <c r="S1804" s="86">
        <v>3868</v>
      </c>
      <c r="T1804" s="86">
        <v>1</v>
      </c>
      <c r="U1804" s="86">
        <v>87</v>
      </c>
      <c r="V1804" s="86">
        <v>285</v>
      </c>
      <c r="W1804" s="86" t="s">
        <v>7411</v>
      </c>
      <c r="X1804" s="88" t="s">
        <v>165</v>
      </c>
      <c r="Y1804" s="7"/>
    </row>
    <row r="1805" ht="85.5" spans="1:25">
      <c r="A1805" s="5">
        <v>1800</v>
      </c>
      <c r="B1805" s="86" t="s">
        <v>534</v>
      </c>
      <c r="C1805" s="86" t="s">
        <v>7412</v>
      </c>
      <c r="D1805" s="86" t="s">
        <v>165</v>
      </c>
      <c r="E1805" s="86" t="s">
        <v>7374</v>
      </c>
      <c r="F1805" s="86" t="s">
        <v>7406</v>
      </c>
      <c r="G1805" s="86" t="s">
        <v>7413</v>
      </c>
      <c r="H1805" s="86" t="s">
        <v>616</v>
      </c>
      <c r="I1805" s="86" t="s">
        <v>7414</v>
      </c>
      <c r="J1805" s="82">
        <v>44958</v>
      </c>
      <c r="K1805" s="86">
        <v>2023.9</v>
      </c>
      <c r="L1805" s="86" t="s">
        <v>7415</v>
      </c>
      <c r="M1805" s="86" t="s">
        <v>7416</v>
      </c>
      <c r="N1805" s="86">
        <v>60</v>
      </c>
      <c r="O1805" s="86">
        <v>20</v>
      </c>
      <c r="P1805" s="86">
        <v>40</v>
      </c>
      <c r="Q1805" s="86">
        <v>1</v>
      </c>
      <c r="R1805" s="86">
        <v>128</v>
      </c>
      <c r="S1805" s="86">
        <v>624</v>
      </c>
      <c r="T1805" s="86">
        <v>1</v>
      </c>
      <c r="U1805" s="86">
        <v>28</v>
      </c>
      <c r="V1805" s="86">
        <v>79</v>
      </c>
      <c r="W1805" s="86" t="s">
        <v>7417</v>
      </c>
      <c r="X1805" s="88" t="s">
        <v>165</v>
      </c>
      <c r="Y1805" s="7"/>
    </row>
    <row r="1806" ht="85.5" spans="1:25">
      <c r="A1806" s="5">
        <v>1801</v>
      </c>
      <c r="B1806" s="86" t="s">
        <v>534</v>
      </c>
      <c r="C1806" s="86" t="s">
        <v>7418</v>
      </c>
      <c r="D1806" s="86" t="s">
        <v>53</v>
      </c>
      <c r="E1806" s="86" t="s">
        <v>7374</v>
      </c>
      <c r="F1806" s="86" t="s">
        <v>7406</v>
      </c>
      <c r="G1806" s="86" t="s">
        <v>7419</v>
      </c>
      <c r="H1806" s="86" t="s">
        <v>616</v>
      </c>
      <c r="I1806" s="86" t="s">
        <v>7420</v>
      </c>
      <c r="J1806" s="82">
        <v>44958</v>
      </c>
      <c r="K1806" s="86">
        <v>2023.11</v>
      </c>
      <c r="L1806" s="86" t="s">
        <v>7421</v>
      </c>
      <c r="M1806" s="86" t="s">
        <v>7422</v>
      </c>
      <c r="N1806" s="86">
        <v>40</v>
      </c>
      <c r="O1806" s="86">
        <v>10</v>
      </c>
      <c r="P1806" s="86">
        <v>30</v>
      </c>
      <c r="Q1806" s="86">
        <v>1</v>
      </c>
      <c r="R1806" s="86">
        <v>968</v>
      </c>
      <c r="S1806" s="86">
        <v>3868</v>
      </c>
      <c r="T1806" s="86">
        <v>1</v>
      </c>
      <c r="U1806" s="86">
        <v>87</v>
      </c>
      <c r="V1806" s="86">
        <v>285</v>
      </c>
      <c r="W1806" s="86" t="s">
        <v>7423</v>
      </c>
      <c r="X1806" s="88" t="s">
        <v>165</v>
      </c>
      <c r="Y1806" s="7"/>
    </row>
    <row r="1807" ht="99.75" spans="1:25">
      <c r="A1807" s="5">
        <v>1802</v>
      </c>
      <c r="B1807" s="86" t="s">
        <v>534</v>
      </c>
      <c r="C1807" s="86" t="s">
        <v>7418</v>
      </c>
      <c r="D1807" s="86" t="s">
        <v>53</v>
      </c>
      <c r="E1807" s="86" t="s">
        <v>7374</v>
      </c>
      <c r="F1807" s="86" t="s">
        <v>7406</v>
      </c>
      <c r="G1807" s="86" t="s">
        <v>7424</v>
      </c>
      <c r="H1807" s="86" t="s">
        <v>38</v>
      </c>
      <c r="I1807" s="86" t="s">
        <v>7425</v>
      </c>
      <c r="J1807" s="82">
        <v>44958</v>
      </c>
      <c r="K1807" s="86">
        <v>2023.11</v>
      </c>
      <c r="L1807" s="86" t="s">
        <v>7421</v>
      </c>
      <c r="M1807" s="86" t="s">
        <v>7426</v>
      </c>
      <c r="N1807" s="86">
        <v>240</v>
      </c>
      <c r="O1807" s="86">
        <v>160</v>
      </c>
      <c r="P1807" s="86">
        <v>80</v>
      </c>
      <c r="Q1807" s="86">
        <v>1</v>
      </c>
      <c r="R1807" s="86">
        <v>968</v>
      </c>
      <c r="S1807" s="86">
        <v>3868</v>
      </c>
      <c r="T1807" s="86">
        <v>1</v>
      </c>
      <c r="U1807" s="86">
        <v>87</v>
      </c>
      <c r="V1807" s="86">
        <v>285</v>
      </c>
      <c r="W1807" s="86" t="s">
        <v>7427</v>
      </c>
      <c r="X1807" s="88" t="s">
        <v>165</v>
      </c>
      <c r="Y1807" s="7"/>
    </row>
    <row r="1808" ht="71.25" spans="1:25">
      <c r="A1808" s="5">
        <v>1803</v>
      </c>
      <c r="B1808" s="86" t="s">
        <v>534</v>
      </c>
      <c r="C1808" s="86" t="s">
        <v>45</v>
      </c>
      <c r="D1808" s="86" t="s">
        <v>7428</v>
      </c>
      <c r="E1808" s="86" t="s">
        <v>7374</v>
      </c>
      <c r="F1808" s="86" t="s">
        <v>7406</v>
      </c>
      <c r="G1808" s="86" t="s">
        <v>7429</v>
      </c>
      <c r="H1808" s="86" t="s">
        <v>38</v>
      </c>
      <c r="I1808" s="86" t="s">
        <v>7430</v>
      </c>
      <c r="J1808" s="82">
        <v>44958</v>
      </c>
      <c r="K1808" s="86">
        <v>2023.11</v>
      </c>
      <c r="L1808" s="86" t="s">
        <v>7409</v>
      </c>
      <c r="M1808" s="86" t="s">
        <v>7431</v>
      </c>
      <c r="N1808" s="86">
        <v>30</v>
      </c>
      <c r="O1808" s="86">
        <v>10</v>
      </c>
      <c r="P1808" s="86">
        <v>20</v>
      </c>
      <c r="Q1808" s="86">
        <v>1</v>
      </c>
      <c r="R1808" s="86">
        <v>968</v>
      </c>
      <c r="S1808" s="86">
        <v>3868</v>
      </c>
      <c r="T1808" s="86">
        <v>1</v>
      </c>
      <c r="U1808" s="86">
        <v>87</v>
      </c>
      <c r="V1808" s="86">
        <v>285</v>
      </c>
      <c r="W1808" s="86" t="s">
        <v>7411</v>
      </c>
      <c r="X1808" s="88" t="s">
        <v>165</v>
      </c>
      <c r="Y1808" s="7"/>
    </row>
    <row r="1809" ht="42.75" spans="1:25">
      <c r="A1809" s="5">
        <v>1804</v>
      </c>
      <c r="B1809" s="7" t="s">
        <v>7060</v>
      </c>
      <c r="C1809" s="7" t="s">
        <v>7061</v>
      </c>
      <c r="D1809" s="7" t="s">
        <v>6776</v>
      </c>
      <c r="E1809" s="7" t="s">
        <v>7432</v>
      </c>
      <c r="F1809" s="7" t="s">
        <v>7433</v>
      </c>
      <c r="G1809" s="7" t="s">
        <v>7434</v>
      </c>
      <c r="H1809" s="86" t="s">
        <v>38</v>
      </c>
      <c r="I1809" s="7" t="s">
        <v>7435</v>
      </c>
      <c r="J1809" s="85">
        <v>2023.1</v>
      </c>
      <c r="K1809" s="85">
        <v>2023.12</v>
      </c>
      <c r="L1809" s="7" t="s">
        <v>7433</v>
      </c>
      <c r="M1809" s="7" t="s">
        <v>7436</v>
      </c>
      <c r="N1809" s="7">
        <v>80</v>
      </c>
      <c r="O1809" s="7">
        <v>30</v>
      </c>
      <c r="P1809" s="7">
        <v>50</v>
      </c>
      <c r="Q1809" s="85">
        <v>1</v>
      </c>
      <c r="R1809" s="85">
        <v>325</v>
      </c>
      <c r="S1809" s="85">
        <v>1980</v>
      </c>
      <c r="T1809" s="85">
        <v>1</v>
      </c>
      <c r="U1809" s="85">
        <v>18</v>
      </c>
      <c r="V1809" s="85">
        <v>48</v>
      </c>
      <c r="W1809" s="7" t="s">
        <v>51</v>
      </c>
      <c r="X1809" s="88" t="s">
        <v>165</v>
      </c>
      <c r="Y1809" s="7"/>
    </row>
    <row r="1810" ht="42.75" spans="1:25">
      <c r="A1810" s="5">
        <v>1805</v>
      </c>
      <c r="B1810" s="7" t="s">
        <v>7437</v>
      </c>
      <c r="C1810" s="7" t="s">
        <v>7081</v>
      </c>
      <c r="D1810" s="7" t="s">
        <v>479</v>
      </c>
      <c r="E1810" s="7" t="s">
        <v>7432</v>
      </c>
      <c r="F1810" s="7" t="s">
        <v>7433</v>
      </c>
      <c r="G1810" s="7" t="s">
        <v>7438</v>
      </c>
      <c r="H1810" s="86" t="s">
        <v>38</v>
      </c>
      <c r="I1810" s="7" t="s">
        <v>7439</v>
      </c>
      <c r="J1810" s="85">
        <v>2023.1</v>
      </c>
      <c r="K1810" s="85">
        <v>2023.12</v>
      </c>
      <c r="L1810" s="7" t="s">
        <v>7433</v>
      </c>
      <c r="M1810" s="7" t="s">
        <v>7440</v>
      </c>
      <c r="N1810" s="7">
        <v>60</v>
      </c>
      <c r="O1810" s="7">
        <v>20</v>
      </c>
      <c r="P1810" s="7">
        <v>40</v>
      </c>
      <c r="Q1810" s="85">
        <v>1</v>
      </c>
      <c r="R1810" s="85">
        <v>180</v>
      </c>
      <c r="S1810" s="85">
        <v>890</v>
      </c>
      <c r="T1810" s="85">
        <v>1</v>
      </c>
      <c r="U1810" s="85">
        <v>12</v>
      </c>
      <c r="V1810" s="85">
        <v>39</v>
      </c>
      <c r="W1810" s="7" t="s">
        <v>5631</v>
      </c>
      <c r="X1810" s="88" t="s">
        <v>165</v>
      </c>
      <c r="Y1810" s="7"/>
    </row>
    <row r="1811" ht="42.75" spans="1:25">
      <c r="A1811" s="5">
        <v>1806</v>
      </c>
      <c r="B1811" s="7" t="s">
        <v>7441</v>
      </c>
      <c r="C1811" s="7" t="s">
        <v>6677</v>
      </c>
      <c r="D1811" s="7" t="s">
        <v>53</v>
      </c>
      <c r="E1811" s="7" t="s">
        <v>7432</v>
      </c>
      <c r="F1811" s="7" t="s">
        <v>7433</v>
      </c>
      <c r="G1811" s="7" t="s">
        <v>7442</v>
      </c>
      <c r="H1811" s="86" t="s">
        <v>38</v>
      </c>
      <c r="I1811" s="7" t="s">
        <v>7443</v>
      </c>
      <c r="J1811" s="85">
        <v>2023.1</v>
      </c>
      <c r="K1811" s="85">
        <v>2023.12</v>
      </c>
      <c r="L1811" s="7" t="s">
        <v>7433</v>
      </c>
      <c r="M1811" s="7" t="s">
        <v>7444</v>
      </c>
      <c r="N1811" s="7">
        <v>15</v>
      </c>
      <c r="O1811" s="7">
        <v>2</v>
      </c>
      <c r="P1811" s="7">
        <v>13</v>
      </c>
      <c r="Q1811" s="85">
        <v>1</v>
      </c>
      <c r="R1811" s="85">
        <v>45</v>
      </c>
      <c r="S1811" s="85">
        <v>230</v>
      </c>
      <c r="T1811" s="85">
        <v>1</v>
      </c>
      <c r="U1811" s="85">
        <v>8</v>
      </c>
      <c r="V1811" s="85">
        <v>23</v>
      </c>
      <c r="W1811" s="7" t="s">
        <v>5631</v>
      </c>
      <c r="X1811" s="88" t="s">
        <v>165</v>
      </c>
      <c r="Y1811" s="7"/>
    </row>
    <row r="1812" ht="42.75" spans="1:25">
      <c r="A1812" s="5">
        <v>1807</v>
      </c>
      <c r="B1812" s="7" t="s">
        <v>7441</v>
      </c>
      <c r="C1812" s="7" t="s">
        <v>6677</v>
      </c>
      <c r="D1812" s="7" t="s">
        <v>53</v>
      </c>
      <c r="E1812" s="7" t="s">
        <v>7432</v>
      </c>
      <c r="F1812" s="7" t="s">
        <v>7433</v>
      </c>
      <c r="G1812" s="7" t="s">
        <v>7445</v>
      </c>
      <c r="H1812" s="86" t="s">
        <v>38</v>
      </c>
      <c r="I1812" s="7" t="s">
        <v>7446</v>
      </c>
      <c r="J1812" s="85">
        <v>2023.1</v>
      </c>
      <c r="K1812" s="85">
        <v>2023.12</v>
      </c>
      <c r="L1812" s="7" t="s">
        <v>7433</v>
      </c>
      <c r="M1812" s="7" t="s">
        <v>7447</v>
      </c>
      <c r="N1812" s="7">
        <v>35</v>
      </c>
      <c r="O1812" s="7">
        <v>2</v>
      </c>
      <c r="P1812" s="7">
        <v>33</v>
      </c>
      <c r="Q1812" s="85">
        <v>1</v>
      </c>
      <c r="R1812" s="85">
        <v>60</v>
      </c>
      <c r="S1812" s="85">
        <v>620</v>
      </c>
      <c r="T1812" s="85">
        <v>1</v>
      </c>
      <c r="U1812" s="85">
        <v>12</v>
      </c>
      <c r="V1812" s="85">
        <v>35</v>
      </c>
      <c r="W1812" s="7" t="s">
        <v>122</v>
      </c>
      <c r="X1812" s="88" t="s">
        <v>165</v>
      </c>
      <c r="Y1812" s="7"/>
    </row>
    <row r="1813" ht="42.75" spans="1:25">
      <c r="A1813" s="5">
        <v>1808</v>
      </c>
      <c r="B1813" s="7" t="s">
        <v>7060</v>
      </c>
      <c r="C1813" s="7" t="s">
        <v>7061</v>
      </c>
      <c r="D1813" s="7" t="s">
        <v>6776</v>
      </c>
      <c r="E1813" s="7" t="s">
        <v>7432</v>
      </c>
      <c r="F1813" s="7" t="s">
        <v>7448</v>
      </c>
      <c r="G1813" s="7" t="s">
        <v>7449</v>
      </c>
      <c r="H1813" s="86" t="s">
        <v>38</v>
      </c>
      <c r="I1813" s="7" t="s">
        <v>7450</v>
      </c>
      <c r="J1813" s="85">
        <v>2023</v>
      </c>
      <c r="K1813" s="7">
        <v>2023.11</v>
      </c>
      <c r="L1813" s="7" t="s">
        <v>7451</v>
      </c>
      <c r="M1813" s="7" t="s">
        <v>7452</v>
      </c>
      <c r="N1813" s="85">
        <v>220</v>
      </c>
      <c r="O1813" s="85">
        <v>180</v>
      </c>
      <c r="P1813" s="85">
        <v>40</v>
      </c>
      <c r="Q1813" s="85">
        <v>1</v>
      </c>
      <c r="R1813" s="85">
        <v>389</v>
      </c>
      <c r="S1813" s="85">
        <v>2030</v>
      </c>
      <c r="T1813" s="85">
        <v>1</v>
      </c>
      <c r="U1813" s="85">
        <v>150</v>
      </c>
      <c r="V1813" s="85">
        <v>650</v>
      </c>
      <c r="W1813" s="7" t="s">
        <v>122</v>
      </c>
      <c r="X1813" s="88" t="s">
        <v>165</v>
      </c>
      <c r="Y1813" s="85"/>
    </row>
    <row r="1814" ht="42.75" spans="1:25">
      <c r="A1814" s="5">
        <v>1809</v>
      </c>
      <c r="B1814" s="7" t="s">
        <v>1630</v>
      </c>
      <c r="C1814" s="7" t="s">
        <v>7026</v>
      </c>
      <c r="D1814" s="7" t="s">
        <v>6769</v>
      </c>
      <c r="E1814" s="7" t="s">
        <v>7432</v>
      </c>
      <c r="F1814" s="7" t="s">
        <v>7448</v>
      </c>
      <c r="G1814" s="7" t="s">
        <v>7453</v>
      </c>
      <c r="H1814" s="86" t="s">
        <v>38</v>
      </c>
      <c r="I1814" s="7" t="s">
        <v>7454</v>
      </c>
      <c r="J1814" s="85">
        <v>2023.2</v>
      </c>
      <c r="K1814" s="8">
        <v>2023.11</v>
      </c>
      <c r="L1814" s="7" t="s">
        <v>7455</v>
      </c>
      <c r="M1814" s="7" t="s">
        <v>7456</v>
      </c>
      <c r="N1814" s="85">
        <v>75</v>
      </c>
      <c r="O1814" s="85">
        <v>75</v>
      </c>
      <c r="P1814" s="85"/>
      <c r="Q1814" s="85">
        <v>1</v>
      </c>
      <c r="R1814" s="85">
        <v>568</v>
      </c>
      <c r="S1814" s="85">
        <v>2468</v>
      </c>
      <c r="T1814" s="85">
        <v>1</v>
      </c>
      <c r="U1814" s="85">
        <v>55</v>
      </c>
      <c r="V1814" s="85">
        <v>203</v>
      </c>
      <c r="W1814" s="5" t="s">
        <v>7457</v>
      </c>
      <c r="X1814" s="88" t="s">
        <v>165</v>
      </c>
      <c r="Y1814" s="85"/>
    </row>
    <row r="1815" ht="42.75" spans="1:25">
      <c r="A1815" s="5">
        <v>1810</v>
      </c>
      <c r="B1815" s="7" t="s">
        <v>1630</v>
      </c>
      <c r="C1815" s="7" t="s">
        <v>7026</v>
      </c>
      <c r="D1815" s="7" t="s">
        <v>304</v>
      </c>
      <c r="E1815" s="7" t="s">
        <v>7432</v>
      </c>
      <c r="F1815" s="7" t="s">
        <v>7448</v>
      </c>
      <c r="G1815" s="7" t="s">
        <v>7458</v>
      </c>
      <c r="H1815" s="86" t="s">
        <v>38</v>
      </c>
      <c r="I1815" s="7" t="s">
        <v>7459</v>
      </c>
      <c r="J1815" s="85">
        <v>2023.2</v>
      </c>
      <c r="K1815" s="8">
        <v>2023.11</v>
      </c>
      <c r="L1815" s="7" t="s">
        <v>7460</v>
      </c>
      <c r="M1815" s="7" t="s">
        <v>7461</v>
      </c>
      <c r="N1815" s="85">
        <v>10</v>
      </c>
      <c r="O1815" s="85">
        <v>9</v>
      </c>
      <c r="P1815" s="85">
        <v>1</v>
      </c>
      <c r="Q1815" s="85">
        <v>1</v>
      </c>
      <c r="R1815" s="85">
        <v>48</v>
      </c>
      <c r="S1815" s="85">
        <v>170</v>
      </c>
      <c r="T1815" s="85">
        <v>1</v>
      </c>
      <c r="U1815" s="85">
        <v>6</v>
      </c>
      <c r="V1815" s="85">
        <v>25</v>
      </c>
      <c r="W1815" s="5" t="s">
        <v>7389</v>
      </c>
      <c r="X1815" s="88" t="s">
        <v>165</v>
      </c>
      <c r="Y1815" s="85"/>
    </row>
    <row r="1816" ht="42.75" spans="1:25">
      <c r="A1816" s="5">
        <v>1811</v>
      </c>
      <c r="B1816" s="7" t="s">
        <v>1630</v>
      </c>
      <c r="C1816" s="7" t="s">
        <v>1436</v>
      </c>
      <c r="D1816" s="7" t="s">
        <v>4027</v>
      </c>
      <c r="E1816" s="7" t="s">
        <v>7432</v>
      </c>
      <c r="F1816" s="7" t="s">
        <v>7448</v>
      </c>
      <c r="G1816" s="7" t="s">
        <v>7462</v>
      </c>
      <c r="H1816" s="86" t="s">
        <v>38</v>
      </c>
      <c r="I1816" s="7" t="s">
        <v>7463</v>
      </c>
      <c r="J1816" s="85">
        <v>2023.1</v>
      </c>
      <c r="K1816" s="85">
        <v>2023.12</v>
      </c>
      <c r="L1816" s="7" t="s">
        <v>7464</v>
      </c>
      <c r="M1816" s="7" t="s">
        <v>7465</v>
      </c>
      <c r="N1816" s="85">
        <v>5</v>
      </c>
      <c r="O1816" s="85">
        <v>5</v>
      </c>
      <c r="P1816" s="85"/>
      <c r="Q1816" s="85">
        <v>1</v>
      </c>
      <c r="R1816" s="7" t="s">
        <v>3718</v>
      </c>
      <c r="S1816" s="7" t="s">
        <v>3718</v>
      </c>
      <c r="T1816" s="85">
        <v>1</v>
      </c>
      <c r="U1816" s="85">
        <v>2</v>
      </c>
      <c r="V1816" s="85">
        <v>10</v>
      </c>
      <c r="W1816" s="5" t="s">
        <v>7404</v>
      </c>
      <c r="X1816" s="88" t="s">
        <v>165</v>
      </c>
      <c r="Y1816" s="85"/>
    </row>
    <row r="1817" ht="42.75" spans="1:25">
      <c r="A1817" s="5">
        <v>1812</v>
      </c>
      <c r="B1817" s="7" t="s">
        <v>44</v>
      </c>
      <c r="C1817" s="7" t="s">
        <v>7466</v>
      </c>
      <c r="D1817" s="7" t="s">
        <v>275</v>
      </c>
      <c r="E1817" s="7" t="s">
        <v>7374</v>
      </c>
      <c r="F1817" s="7" t="s">
        <v>7467</v>
      </c>
      <c r="G1817" s="7" t="s">
        <v>7468</v>
      </c>
      <c r="H1817" s="7" t="s">
        <v>38</v>
      </c>
      <c r="I1817" s="7" t="s">
        <v>7469</v>
      </c>
      <c r="J1817" s="85">
        <v>2023.03</v>
      </c>
      <c r="K1817" s="85">
        <v>2023.12</v>
      </c>
      <c r="L1817" s="7" t="s">
        <v>7467</v>
      </c>
      <c r="M1817" s="7" t="s">
        <v>7470</v>
      </c>
      <c r="N1817" s="85">
        <v>30</v>
      </c>
      <c r="O1817" s="85">
        <v>2</v>
      </c>
      <c r="P1817" s="85">
        <v>28</v>
      </c>
      <c r="Q1817" s="85">
        <v>1</v>
      </c>
      <c r="R1817" s="85">
        <v>7</v>
      </c>
      <c r="S1817" s="85">
        <v>27</v>
      </c>
      <c r="T1817" s="85">
        <v>1</v>
      </c>
      <c r="U1817" s="85">
        <v>3</v>
      </c>
      <c r="V1817" s="85">
        <v>10</v>
      </c>
      <c r="W1817" s="7" t="s">
        <v>5631</v>
      </c>
      <c r="X1817" s="88" t="s">
        <v>165</v>
      </c>
      <c r="Y1817" s="85"/>
    </row>
    <row r="1818" ht="42.75" spans="1:25">
      <c r="A1818" s="5">
        <v>1813</v>
      </c>
      <c r="B1818" s="7" t="s">
        <v>1630</v>
      </c>
      <c r="C1818" s="7" t="s">
        <v>33</v>
      </c>
      <c r="D1818" s="7" t="s">
        <v>304</v>
      </c>
      <c r="E1818" s="7" t="s">
        <v>7374</v>
      </c>
      <c r="F1818" s="7" t="s">
        <v>7467</v>
      </c>
      <c r="G1818" s="7" t="s">
        <v>7471</v>
      </c>
      <c r="H1818" s="7" t="s">
        <v>38</v>
      </c>
      <c r="I1818" s="7" t="s">
        <v>7472</v>
      </c>
      <c r="J1818" s="85">
        <v>2023.03</v>
      </c>
      <c r="K1818" s="85">
        <v>2023.12</v>
      </c>
      <c r="L1818" s="7" t="s">
        <v>7467</v>
      </c>
      <c r="M1818" s="7" t="s">
        <v>7473</v>
      </c>
      <c r="N1818" s="85">
        <v>20</v>
      </c>
      <c r="O1818" s="85">
        <v>15</v>
      </c>
      <c r="P1818" s="85">
        <v>5</v>
      </c>
      <c r="Q1818" s="85">
        <v>1</v>
      </c>
      <c r="R1818" s="85">
        <v>110</v>
      </c>
      <c r="S1818" s="85">
        <v>560</v>
      </c>
      <c r="T1818" s="85">
        <v>1</v>
      </c>
      <c r="U1818" s="85">
        <v>16</v>
      </c>
      <c r="V1818" s="85">
        <v>25</v>
      </c>
      <c r="W1818" s="7" t="s">
        <v>5631</v>
      </c>
      <c r="X1818" s="88" t="s">
        <v>165</v>
      </c>
      <c r="Y1818" s="85"/>
    </row>
    <row r="1819" ht="42.75" spans="1:25">
      <c r="A1819" s="5">
        <v>1814</v>
      </c>
      <c r="B1819" s="7" t="s">
        <v>1630</v>
      </c>
      <c r="C1819" s="7" t="s">
        <v>33</v>
      </c>
      <c r="D1819" s="7" t="s">
        <v>304</v>
      </c>
      <c r="E1819" s="7" t="s">
        <v>7374</v>
      </c>
      <c r="F1819" s="7" t="s">
        <v>7467</v>
      </c>
      <c r="G1819" s="7" t="s">
        <v>7474</v>
      </c>
      <c r="H1819" s="7" t="s">
        <v>38</v>
      </c>
      <c r="I1819" s="7" t="s">
        <v>7475</v>
      </c>
      <c r="J1819" s="85">
        <v>2023.03</v>
      </c>
      <c r="K1819" s="85">
        <v>2023.12</v>
      </c>
      <c r="L1819" s="7" t="s">
        <v>7467</v>
      </c>
      <c r="M1819" s="7" t="s">
        <v>7473</v>
      </c>
      <c r="N1819" s="85">
        <v>20</v>
      </c>
      <c r="O1819" s="85">
        <v>15</v>
      </c>
      <c r="P1819" s="85">
        <v>5</v>
      </c>
      <c r="Q1819" s="85">
        <v>1</v>
      </c>
      <c r="R1819" s="85">
        <v>110</v>
      </c>
      <c r="S1819" s="85">
        <v>560</v>
      </c>
      <c r="T1819" s="85">
        <v>1</v>
      </c>
      <c r="U1819" s="85">
        <v>16</v>
      </c>
      <c r="V1819" s="85">
        <v>25</v>
      </c>
      <c r="W1819" s="7" t="s">
        <v>5631</v>
      </c>
      <c r="X1819" s="88" t="s">
        <v>165</v>
      </c>
      <c r="Y1819" s="85"/>
    </row>
    <row r="1820" ht="42.75" spans="1:25">
      <c r="A1820" s="5">
        <v>1815</v>
      </c>
      <c r="B1820" s="7" t="s">
        <v>44</v>
      </c>
      <c r="C1820" s="7" t="s">
        <v>7466</v>
      </c>
      <c r="D1820" s="7" t="s">
        <v>46</v>
      </c>
      <c r="E1820" s="7" t="s">
        <v>7374</v>
      </c>
      <c r="F1820" s="7" t="s">
        <v>7467</v>
      </c>
      <c r="G1820" s="7" t="s">
        <v>7476</v>
      </c>
      <c r="H1820" s="7" t="s">
        <v>38</v>
      </c>
      <c r="I1820" s="7" t="s">
        <v>7477</v>
      </c>
      <c r="J1820" s="85">
        <v>2023.03</v>
      </c>
      <c r="K1820" s="85">
        <v>2023.12</v>
      </c>
      <c r="L1820" s="7" t="s">
        <v>7467</v>
      </c>
      <c r="M1820" s="7" t="s">
        <v>719</v>
      </c>
      <c r="N1820" s="85">
        <v>6</v>
      </c>
      <c r="O1820" s="85">
        <v>4</v>
      </c>
      <c r="P1820" s="85">
        <v>2</v>
      </c>
      <c r="Q1820" s="85">
        <v>1</v>
      </c>
      <c r="R1820" s="85">
        <v>33</v>
      </c>
      <c r="S1820" s="85">
        <v>127</v>
      </c>
      <c r="T1820" s="85">
        <v>1</v>
      </c>
      <c r="U1820" s="85">
        <v>3</v>
      </c>
      <c r="V1820" s="85">
        <v>9</v>
      </c>
      <c r="W1820" s="7" t="s">
        <v>5631</v>
      </c>
      <c r="X1820" s="88" t="s">
        <v>165</v>
      </c>
      <c r="Y1820" s="85"/>
    </row>
    <row r="1821" ht="42.75" spans="1:25">
      <c r="A1821" s="5">
        <v>1816</v>
      </c>
      <c r="B1821" s="86" t="s">
        <v>44</v>
      </c>
      <c r="C1821" s="86" t="s">
        <v>7478</v>
      </c>
      <c r="D1821" s="86" t="s">
        <v>7479</v>
      </c>
      <c r="E1821" s="86" t="s">
        <v>7374</v>
      </c>
      <c r="F1821" s="86" t="s">
        <v>7480</v>
      </c>
      <c r="G1821" s="86" t="s">
        <v>7481</v>
      </c>
      <c r="H1821" s="7" t="s">
        <v>38</v>
      </c>
      <c r="I1821" s="86" t="s">
        <v>7480</v>
      </c>
      <c r="J1821" s="89">
        <v>2023.1</v>
      </c>
      <c r="K1821" s="90">
        <v>2023.12</v>
      </c>
      <c r="L1821" s="86" t="s">
        <v>7480</v>
      </c>
      <c r="M1821" s="86" t="s">
        <v>742</v>
      </c>
      <c r="N1821" s="86">
        <v>100</v>
      </c>
      <c r="O1821" s="86">
        <v>30</v>
      </c>
      <c r="P1821" s="86">
        <v>70</v>
      </c>
      <c r="Q1821" s="86">
        <v>1</v>
      </c>
      <c r="R1821" s="86">
        <v>50</v>
      </c>
      <c r="S1821" s="86">
        <v>450</v>
      </c>
      <c r="T1821" s="86">
        <v>1</v>
      </c>
      <c r="U1821" s="86">
        <v>1</v>
      </c>
      <c r="V1821" s="86">
        <v>340</v>
      </c>
      <c r="W1821" s="7" t="s">
        <v>5631</v>
      </c>
      <c r="X1821" s="5" t="s">
        <v>43</v>
      </c>
      <c r="Y1821" s="7"/>
    </row>
    <row r="1822" ht="42.75" spans="1:25">
      <c r="A1822" s="5">
        <v>1817</v>
      </c>
      <c r="B1822" s="86" t="s">
        <v>44</v>
      </c>
      <c r="C1822" s="86" t="s">
        <v>7478</v>
      </c>
      <c r="D1822" s="86" t="s">
        <v>7479</v>
      </c>
      <c r="E1822" s="86" t="s">
        <v>7374</v>
      </c>
      <c r="F1822" s="86" t="s">
        <v>7480</v>
      </c>
      <c r="G1822" s="86" t="s">
        <v>7482</v>
      </c>
      <c r="H1822" s="7" t="s">
        <v>38</v>
      </c>
      <c r="I1822" s="86" t="s">
        <v>7480</v>
      </c>
      <c r="J1822" s="89">
        <v>2023.1</v>
      </c>
      <c r="K1822" s="90">
        <v>2023.12</v>
      </c>
      <c r="L1822" s="86" t="s">
        <v>7480</v>
      </c>
      <c r="M1822" s="86" t="s">
        <v>742</v>
      </c>
      <c r="N1822" s="86">
        <v>100</v>
      </c>
      <c r="O1822" s="86">
        <v>30</v>
      </c>
      <c r="P1822" s="86">
        <v>70</v>
      </c>
      <c r="Q1822" s="86">
        <v>1</v>
      </c>
      <c r="R1822" s="86">
        <v>50</v>
      </c>
      <c r="S1822" s="86">
        <v>450</v>
      </c>
      <c r="T1822" s="86">
        <v>1</v>
      </c>
      <c r="U1822" s="86">
        <v>1</v>
      </c>
      <c r="V1822" s="86">
        <v>340</v>
      </c>
      <c r="W1822" s="7" t="s">
        <v>5631</v>
      </c>
      <c r="X1822" s="88" t="s">
        <v>165</v>
      </c>
      <c r="Y1822" s="7"/>
    </row>
    <row r="1823" ht="42.75" spans="1:25">
      <c r="A1823" s="5">
        <v>1818</v>
      </c>
      <c r="B1823" s="86" t="s">
        <v>44</v>
      </c>
      <c r="C1823" s="86" t="s">
        <v>7478</v>
      </c>
      <c r="D1823" s="86" t="s">
        <v>7479</v>
      </c>
      <c r="E1823" s="86" t="s">
        <v>7374</v>
      </c>
      <c r="F1823" s="86" t="s">
        <v>7480</v>
      </c>
      <c r="G1823" s="86" t="s">
        <v>7483</v>
      </c>
      <c r="H1823" s="7" t="s">
        <v>38</v>
      </c>
      <c r="I1823" s="86" t="s">
        <v>7480</v>
      </c>
      <c r="J1823" s="89">
        <v>2023.1</v>
      </c>
      <c r="K1823" s="90">
        <v>2023.12</v>
      </c>
      <c r="L1823" s="86" t="s">
        <v>7480</v>
      </c>
      <c r="M1823" s="86" t="s">
        <v>742</v>
      </c>
      <c r="N1823" s="86">
        <v>100</v>
      </c>
      <c r="O1823" s="86">
        <v>30</v>
      </c>
      <c r="P1823" s="86">
        <v>70</v>
      </c>
      <c r="Q1823" s="86">
        <v>1</v>
      </c>
      <c r="R1823" s="86">
        <v>50</v>
      </c>
      <c r="S1823" s="86">
        <v>450</v>
      </c>
      <c r="T1823" s="86">
        <v>1</v>
      </c>
      <c r="U1823" s="86">
        <v>1</v>
      </c>
      <c r="V1823" s="86">
        <v>340</v>
      </c>
      <c r="W1823" s="7" t="s">
        <v>5631</v>
      </c>
      <c r="X1823" s="88" t="s">
        <v>165</v>
      </c>
      <c r="Y1823" s="7"/>
    </row>
    <row r="1824" ht="42.75" spans="1:25">
      <c r="A1824" s="5">
        <v>1819</v>
      </c>
      <c r="B1824" s="86" t="s">
        <v>44</v>
      </c>
      <c r="C1824" s="86" t="s">
        <v>7478</v>
      </c>
      <c r="D1824" s="86" t="s">
        <v>7479</v>
      </c>
      <c r="E1824" s="86" t="s">
        <v>7374</v>
      </c>
      <c r="F1824" s="86" t="s">
        <v>7480</v>
      </c>
      <c r="G1824" s="86" t="s">
        <v>7484</v>
      </c>
      <c r="H1824" s="7" t="s">
        <v>38</v>
      </c>
      <c r="I1824" s="86" t="s">
        <v>7480</v>
      </c>
      <c r="J1824" s="89">
        <v>2023.1</v>
      </c>
      <c r="K1824" s="90">
        <v>2023.12</v>
      </c>
      <c r="L1824" s="86" t="s">
        <v>7480</v>
      </c>
      <c r="M1824" s="86" t="s">
        <v>742</v>
      </c>
      <c r="N1824" s="86">
        <v>200</v>
      </c>
      <c r="O1824" s="86">
        <v>50</v>
      </c>
      <c r="P1824" s="86">
        <v>150</v>
      </c>
      <c r="Q1824" s="86">
        <v>1</v>
      </c>
      <c r="R1824" s="86">
        <v>50</v>
      </c>
      <c r="S1824" s="86">
        <v>450</v>
      </c>
      <c r="T1824" s="86">
        <v>1</v>
      </c>
      <c r="U1824" s="86">
        <v>1</v>
      </c>
      <c r="V1824" s="86">
        <v>340</v>
      </c>
      <c r="W1824" s="7" t="s">
        <v>5631</v>
      </c>
      <c r="X1824" s="88" t="s">
        <v>165</v>
      </c>
      <c r="Y1824" s="7"/>
    </row>
    <row r="1825" ht="42.75" spans="1:25">
      <c r="A1825" s="5">
        <v>1820</v>
      </c>
      <c r="B1825" s="7" t="s">
        <v>7060</v>
      </c>
      <c r="C1825" s="7" t="s">
        <v>7061</v>
      </c>
      <c r="D1825" s="7" t="s">
        <v>6776</v>
      </c>
      <c r="E1825" s="7" t="s">
        <v>7432</v>
      </c>
      <c r="F1825" s="7" t="s">
        <v>7485</v>
      </c>
      <c r="G1825" s="7" t="s">
        <v>7486</v>
      </c>
      <c r="H1825" s="7" t="s">
        <v>38</v>
      </c>
      <c r="I1825" s="7" t="s">
        <v>7487</v>
      </c>
      <c r="J1825" s="85">
        <v>202303</v>
      </c>
      <c r="K1825" s="7" t="s">
        <v>3345</v>
      </c>
      <c r="L1825" s="7" t="s">
        <v>7488</v>
      </c>
      <c r="M1825" s="7" t="s">
        <v>7489</v>
      </c>
      <c r="N1825" s="11">
        <v>100</v>
      </c>
      <c r="O1825" s="11">
        <v>50</v>
      </c>
      <c r="P1825" s="11">
        <v>50</v>
      </c>
      <c r="Q1825" s="85">
        <v>1</v>
      </c>
      <c r="R1825" s="85">
        <v>428</v>
      </c>
      <c r="S1825" s="85">
        <v>1186</v>
      </c>
      <c r="T1825" s="85">
        <v>1</v>
      </c>
      <c r="U1825" s="85">
        <v>21</v>
      </c>
      <c r="V1825" s="85">
        <v>2</v>
      </c>
      <c r="W1825" s="7" t="s">
        <v>5631</v>
      </c>
      <c r="X1825" s="88" t="s">
        <v>165</v>
      </c>
      <c r="Y1825" s="7"/>
    </row>
    <row r="1826" s="1" customFormat="1" ht="42.75" spans="1:25">
      <c r="A1826" s="5">
        <v>1821</v>
      </c>
      <c r="B1826" s="86" t="s">
        <v>1630</v>
      </c>
      <c r="C1826" s="42" t="s">
        <v>33</v>
      </c>
      <c r="D1826" s="42" t="s">
        <v>7490</v>
      </c>
      <c r="E1826" s="42" t="s">
        <v>7374</v>
      </c>
      <c r="F1826" s="42" t="s">
        <v>7485</v>
      </c>
      <c r="G1826" s="42" t="s">
        <v>7491</v>
      </c>
      <c r="H1826" s="86" t="s">
        <v>38</v>
      </c>
      <c r="I1826" s="42" t="s">
        <v>7492</v>
      </c>
      <c r="J1826" s="91">
        <v>2023.03</v>
      </c>
      <c r="K1826" s="42" t="s">
        <v>3345</v>
      </c>
      <c r="L1826" s="42" t="s">
        <v>7493</v>
      </c>
      <c r="M1826" s="42" t="s">
        <v>7494</v>
      </c>
      <c r="N1826" s="91">
        <v>150</v>
      </c>
      <c r="O1826" s="91">
        <v>110</v>
      </c>
      <c r="P1826" s="91">
        <v>40</v>
      </c>
      <c r="Q1826" s="91">
        <v>1</v>
      </c>
      <c r="R1826" s="91">
        <v>380</v>
      </c>
      <c r="S1826" s="91">
        <v>1456</v>
      </c>
      <c r="T1826" s="91">
        <v>1</v>
      </c>
      <c r="U1826" s="91">
        <v>21</v>
      </c>
      <c r="V1826" s="91">
        <v>2</v>
      </c>
      <c r="W1826" s="42" t="s">
        <v>7495</v>
      </c>
      <c r="X1826" s="43" t="s">
        <v>165</v>
      </c>
      <c r="Y1826" s="42"/>
    </row>
    <row r="1827" ht="42.75" spans="1:25">
      <c r="A1827" s="5">
        <v>1822</v>
      </c>
      <c r="B1827" s="7" t="s">
        <v>7060</v>
      </c>
      <c r="C1827" s="7" t="s">
        <v>535</v>
      </c>
      <c r="D1827" s="7" t="s">
        <v>77</v>
      </c>
      <c r="E1827" s="7" t="s">
        <v>7432</v>
      </c>
      <c r="F1827" s="5" t="s">
        <v>7496</v>
      </c>
      <c r="G1827" s="5" t="s">
        <v>7497</v>
      </c>
      <c r="H1827" s="7" t="s">
        <v>38</v>
      </c>
      <c r="I1827" s="5" t="s">
        <v>7498</v>
      </c>
      <c r="J1827" s="87">
        <v>45200</v>
      </c>
      <c r="K1827" s="87">
        <v>45231</v>
      </c>
      <c r="L1827" s="5" t="s">
        <v>7399</v>
      </c>
      <c r="M1827" s="5" t="s">
        <v>7499</v>
      </c>
      <c r="N1827" s="88">
        <v>15</v>
      </c>
      <c r="O1827" s="88">
        <v>10</v>
      </c>
      <c r="P1827" s="88">
        <v>0</v>
      </c>
      <c r="Q1827" s="88">
        <v>1</v>
      </c>
      <c r="R1827" s="88">
        <v>23</v>
      </c>
      <c r="S1827" s="88">
        <v>87</v>
      </c>
      <c r="T1827" s="5" t="s">
        <v>7379</v>
      </c>
      <c r="U1827" s="88">
        <v>4</v>
      </c>
      <c r="V1827" s="88">
        <v>9</v>
      </c>
      <c r="W1827" s="5" t="s">
        <v>7500</v>
      </c>
      <c r="X1827" s="88" t="s">
        <v>165</v>
      </c>
      <c r="Y1827" s="7"/>
    </row>
    <row r="1828" ht="42.75" spans="1:25">
      <c r="A1828" s="5">
        <v>1823</v>
      </c>
      <c r="B1828" s="7" t="s">
        <v>7060</v>
      </c>
      <c r="C1828" s="7" t="s">
        <v>535</v>
      </c>
      <c r="D1828" s="7" t="s">
        <v>77</v>
      </c>
      <c r="E1828" s="7" t="s">
        <v>7432</v>
      </c>
      <c r="F1828" s="5" t="s">
        <v>7496</v>
      </c>
      <c r="G1828" s="5" t="s">
        <v>7501</v>
      </c>
      <c r="H1828" s="7" t="s">
        <v>38</v>
      </c>
      <c r="I1828" s="5" t="s">
        <v>7502</v>
      </c>
      <c r="J1828" s="87">
        <v>45139</v>
      </c>
      <c r="K1828" s="87">
        <v>45170</v>
      </c>
      <c r="L1828" s="5" t="s">
        <v>7399</v>
      </c>
      <c r="M1828" s="5" t="s">
        <v>7503</v>
      </c>
      <c r="N1828" s="88">
        <v>10</v>
      </c>
      <c r="O1828" s="88">
        <v>8</v>
      </c>
      <c r="P1828" s="88">
        <v>0</v>
      </c>
      <c r="Q1828" s="88">
        <v>1</v>
      </c>
      <c r="R1828" s="88">
        <v>21</v>
      </c>
      <c r="S1828" s="88">
        <v>284</v>
      </c>
      <c r="T1828" s="5" t="s">
        <v>7379</v>
      </c>
      <c r="U1828" s="88">
        <v>6</v>
      </c>
      <c r="V1828" s="88">
        <v>21</v>
      </c>
      <c r="W1828" s="5" t="s">
        <v>7504</v>
      </c>
      <c r="X1828" s="88" t="s">
        <v>165</v>
      </c>
      <c r="Y1828" s="7"/>
    </row>
    <row r="1829" ht="42.75" spans="1:25">
      <c r="A1829" s="5">
        <v>1824</v>
      </c>
      <c r="B1829" s="7" t="s">
        <v>7060</v>
      </c>
      <c r="C1829" s="7" t="s">
        <v>535</v>
      </c>
      <c r="D1829" s="7" t="s">
        <v>77</v>
      </c>
      <c r="E1829" s="7" t="s">
        <v>7432</v>
      </c>
      <c r="F1829" s="5" t="s">
        <v>7496</v>
      </c>
      <c r="G1829" s="5" t="s">
        <v>7505</v>
      </c>
      <c r="H1829" s="7" t="s">
        <v>38</v>
      </c>
      <c r="I1829" s="5" t="s">
        <v>7506</v>
      </c>
      <c r="J1829" s="87">
        <v>45047</v>
      </c>
      <c r="K1829" s="87">
        <v>45078</v>
      </c>
      <c r="L1829" s="5" t="s">
        <v>7399</v>
      </c>
      <c r="M1829" s="5" t="s">
        <v>7507</v>
      </c>
      <c r="N1829" s="88">
        <v>8</v>
      </c>
      <c r="O1829" s="88">
        <v>5</v>
      </c>
      <c r="P1829" s="88">
        <v>0</v>
      </c>
      <c r="Q1829" s="88">
        <v>1</v>
      </c>
      <c r="R1829" s="88">
        <v>44</v>
      </c>
      <c r="S1829" s="88">
        <v>225</v>
      </c>
      <c r="T1829" s="5" t="s">
        <v>7379</v>
      </c>
      <c r="U1829" s="88">
        <v>4</v>
      </c>
      <c r="V1829" s="88">
        <v>15</v>
      </c>
      <c r="W1829" s="5" t="s">
        <v>7389</v>
      </c>
      <c r="X1829" s="88" t="s">
        <v>165</v>
      </c>
      <c r="Y1829" s="7"/>
    </row>
    <row r="1830" ht="42.75" spans="1:25">
      <c r="A1830" s="5">
        <v>1825</v>
      </c>
      <c r="B1830" s="7" t="s">
        <v>7060</v>
      </c>
      <c r="C1830" s="7" t="s">
        <v>535</v>
      </c>
      <c r="D1830" s="7" t="s">
        <v>77</v>
      </c>
      <c r="E1830" s="7" t="s">
        <v>7432</v>
      </c>
      <c r="F1830" s="5" t="s">
        <v>7496</v>
      </c>
      <c r="G1830" s="5" t="s">
        <v>7508</v>
      </c>
      <c r="H1830" s="7" t="s">
        <v>38</v>
      </c>
      <c r="I1830" s="5" t="s">
        <v>7506</v>
      </c>
      <c r="J1830" s="87">
        <v>45078</v>
      </c>
      <c r="K1830" s="87">
        <v>45108</v>
      </c>
      <c r="L1830" s="5" t="s">
        <v>7399</v>
      </c>
      <c r="M1830" s="5" t="s">
        <v>7392</v>
      </c>
      <c r="N1830" s="88">
        <v>10</v>
      </c>
      <c r="O1830" s="88">
        <v>8</v>
      </c>
      <c r="P1830" s="88">
        <v>0</v>
      </c>
      <c r="Q1830" s="88">
        <v>1</v>
      </c>
      <c r="R1830" s="88">
        <v>25</v>
      </c>
      <c r="S1830" s="88">
        <v>120</v>
      </c>
      <c r="T1830" s="5" t="s">
        <v>7379</v>
      </c>
      <c r="U1830" s="88">
        <v>1</v>
      </c>
      <c r="V1830" s="88">
        <v>2</v>
      </c>
      <c r="W1830" s="5" t="s">
        <v>7389</v>
      </c>
      <c r="X1830" s="88" t="s">
        <v>165</v>
      </c>
      <c r="Y1830" s="7"/>
    </row>
    <row r="1831" ht="42.75" spans="1:25">
      <c r="A1831" s="5">
        <v>1826</v>
      </c>
      <c r="B1831" s="7" t="s">
        <v>7060</v>
      </c>
      <c r="C1831" s="7" t="s">
        <v>535</v>
      </c>
      <c r="D1831" s="7" t="s">
        <v>77</v>
      </c>
      <c r="E1831" s="7" t="s">
        <v>7432</v>
      </c>
      <c r="F1831" s="5" t="s">
        <v>7496</v>
      </c>
      <c r="G1831" s="5" t="s">
        <v>7509</v>
      </c>
      <c r="H1831" s="7" t="s">
        <v>38</v>
      </c>
      <c r="I1831" s="5" t="s">
        <v>7510</v>
      </c>
      <c r="J1831" s="87">
        <v>45017</v>
      </c>
      <c r="K1831" s="87">
        <v>45047</v>
      </c>
      <c r="L1831" s="5" t="s">
        <v>7399</v>
      </c>
      <c r="M1831" s="5" t="s">
        <v>7511</v>
      </c>
      <c r="N1831" s="88">
        <v>8</v>
      </c>
      <c r="O1831" s="88">
        <v>5</v>
      </c>
      <c r="P1831" s="88">
        <v>0</v>
      </c>
      <c r="Q1831" s="88">
        <v>1</v>
      </c>
      <c r="R1831" s="88">
        <v>48</v>
      </c>
      <c r="S1831" s="88">
        <v>162</v>
      </c>
      <c r="T1831" s="5" t="s">
        <v>7379</v>
      </c>
      <c r="U1831" s="5" t="s">
        <v>7379</v>
      </c>
      <c r="V1831" s="5" t="s">
        <v>7379</v>
      </c>
      <c r="W1831" s="5" t="s">
        <v>7401</v>
      </c>
      <c r="X1831" s="88" t="s">
        <v>165</v>
      </c>
      <c r="Y1831" s="7"/>
    </row>
    <row r="1832" ht="42.75" spans="1:25">
      <c r="A1832" s="5">
        <v>1827</v>
      </c>
      <c r="B1832" s="7" t="s">
        <v>7060</v>
      </c>
      <c r="C1832" s="7" t="s">
        <v>535</v>
      </c>
      <c r="D1832" s="7" t="s">
        <v>77</v>
      </c>
      <c r="E1832" s="7" t="s">
        <v>7432</v>
      </c>
      <c r="F1832" s="5" t="s">
        <v>7496</v>
      </c>
      <c r="G1832" s="5" t="s">
        <v>7512</v>
      </c>
      <c r="H1832" s="7" t="s">
        <v>38</v>
      </c>
      <c r="I1832" s="5" t="s">
        <v>7513</v>
      </c>
      <c r="J1832" s="87">
        <v>45078</v>
      </c>
      <c r="K1832" s="87">
        <v>45108</v>
      </c>
      <c r="L1832" s="5" t="s">
        <v>7399</v>
      </c>
      <c r="M1832" s="5" t="s">
        <v>7514</v>
      </c>
      <c r="N1832" s="88">
        <v>8</v>
      </c>
      <c r="O1832" s="88">
        <v>5</v>
      </c>
      <c r="P1832" s="88">
        <v>0</v>
      </c>
      <c r="Q1832" s="88">
        <v>1</v>
      </c>
      <c r="R1832" s="88">
        <v>31</v>
      </c>
      <c r="S1832" s="88">
        <v>137</v>
      </c>
      <c r="T1832" s="5" t="s">
        <v>7379</v>
      </c>
      <c r="U1832" s="88">
        <v>4</v>
      </c>
      <c r="V1832" s="88">
        <v>14</v>
      </c>
      <c r="W1832" s="5" t="s">
        <v>7401</v>
      </c>
      <c r="X1832" s="88" t="s">
        <v>165</v>
      </c>
      <c r="Y1832" s="7"/>
    </row>
    <row r="1833" ht="42.75" spans="1:25">
      <c r="A1833" s="5">
        <v>1828</v>
      </c>
      <c r="B1833" s="7" t="s">
        <v>7060</v>
      </c>
      <c r="C1833" s="7" t="s">
        <v>535</v>
      </c>
      <c r="D1833" s="7" t="s">
        <v>77</v>
      </c>
      <c r="E1833" s="7" t="s">
        <v>7432</v>
      </c>
      <c r="F1833" s="5" t="s">
        <v>7496</v>
      </c>
      <c r="G1833" s="5" t="s">
        <v>7515</v>
      </c>
      <c r="H1833" s="7" t="s">
        <v>38</v>
      </c>
      <c r="I1833" s="5" t="s">
        <v>7516</v>
      </c>
      <c r="J1833" s="87">
        <v>45139</v>
      </c>
      <c r="K1833" s="87">
        <v>45170</v>
      </c>
      <c r="L1833" s="5" t="s">
        <v>7399</v>
      </c>
      <c r="M1833" s="5" t="s">
        <v>7517</v>
      </c>
      <c r="N1833" s="88">
        <v>10</v>
      </c>
      <c r="O1833" s="88">
        <v>8</v>
      </c>
      <c r="P1833" s="88">
        <v>0</v>
      </c>
      <c r="Q1833" s="88">
        <v>1</v>
      </c>
      <c r="R1833" s="88">
        <v>83</v>
      </c>
      <c r="S1833" s="88">
        <v>220</v>
      </c>
      <c r="T1833" s="5" t="s">
        <v>7379</v>
      </c>
      <c r="U1833" s="88">
        <v>5</v>
      </c>
      <c r="V1833" s="88">
        <v>14</v>
      </c>
      <c r="W1833" s="5" t="s">
        <v>7518</v>
      </c>
      <c r="X1833" s="88" t="s">
        <v>165</v>
      </c>
      <c r="Y1833" s="7"/>
    </row>
    <row r="1834" ht="42.75" spans="1:25">
      <c r="A1834" s="5">
        <v>1829</v>
      </c>
      <c r="B1834" s="7" t="s">
        <v>7060</v>
      </c>
      <c r="C1834" s="7" t="s">
        <v>535</v>
      </c>
      <c r="D1834" s="7" t="s">
        <v>77</v>
      </c>
      <c r="E1834" s="7" t="s">
        <v>7432</v>
      </c>
      <c r="F1834" s="5" t="s">
        <v>7496</v>
      </c>
      <c r="G1834" s="5" t="s">
        <v>7519</v>
      </c>
      <c r="H1834" s="7" t="s">
        <v>38</v>
      </c>
      <c r="I1834" s="5" t="s">
        <v>7520</v>
      </c>
      <c r="J1834" s="87">
        <v>45200</v>
      </c>
      <c r="K1834" s="87">
        <v>45231</v>
      </c>
      <c r="L1834" s="5" t="s">
        <v>7399</v>
      </c>
      <c r="M1834" s="5" t="s">
        <v>7517</v>
      </c>
      <c r="N1834" s="88">
        <v>10</v>
      </c>
      <c r="O1834" s="88">
        <v>8</v>
      </c>
      <c r="P1834" s="88">
        <v>0</v>
      </c>
      <c r="Q1834" s="88">
        <v>1</v>
      </c>
      <c r="R1834" s="88">
        <v>83</v>
      </c>
      <c r="S1834" s="88">
        <v>220</v>
      </c>
      <c r="T1834" s="5" t="s">
        <v>7379</v>
      </c>
      <c r="U1834" s="88">
        <v>5</v>
      </c>
      <c r="V1834" s="88">
        <v>14</v>
      </c>
      <c r="W1834" s="5" t="s">
        <v>7518</v>
      </c>
      <c r="X1834" s="88" t="s">
        <v>165</v>
      </c>
      <c r="Y1834" s="7"/>
    </row>
    <row r="1835" ht="57" spans="1:25">
      <c r="A1835" s="5">
        <v>1830</v>
      </c>
      <c r="B1835" s="7" t="s">
        <v>7060</v>
      </c>
      <c r="C1835" s="7" t="s">
        <v>45</v>
      </c>
      <c r="D1835" s="7" t="s">
        <v>7521</v>
      </c>
      <c r="E1835" s="7" t="s">
        <v>7432</v>
      </c>
      <c r="F1835" s="5" t="s">
        <v>7496</v>
      </c>
      <c r="G1835" s="5" t="s">
        <v>7522</v>
      </c>
      <c r="H1835" s="7" t="s">
        <v>38</v>
      </c>
      <c r="I1835" s="5" t="s">
        <v>7523</v>
      </c>
      <c r="J1835" s="87">
        <v>45078</v>
      </c>
      <c r="K1835" s="87">
        <v>45108</v>
      </c>
      <c r="L1835" s="5" t="s">
        <v>7399</v>
      </c>
      <c r="M1835" s="5" t="s">
        <v>7524</v>
      </c>
      <c r="N1835" s="88">
        <v>15</v>
      </c>
      <c r="O1835" s="88">
        <v>10</v>
      </c>
      <c r="P1835" s="88">
        <v>0</v>
      </c>
      <c r="Q1835" s="88">
        <v>1</v>
      </c>
      <c r="R1835" s="88">
        <v>31</v>
      </c>
      <c r="S1835" s="88">
        <v>137</v>
      </c>
      <c r="T1835" s="5" t="s">
        <v>7379</v>
      </c>
      <c r="U1835" s="88">
        <v>4</v>
      </c>
      <c r="V1835" s="88">
        <v>14</v>
      </c>
      <c r="W1835" s="5" t="s">
        <v>7525</v>
      </c>
      <c r="X1835" s="88" t="s">
        <v>165</v>
      </c>
      <c r="Y1835" s="7"/>
    </row>
    <row r="1836" ht="42.75" spans="1:25">
      <c r="A1836" s="5">
        <v>1831</v>
      </c>
      <c r="B1836" s="7" t="s">
        <v>7060</v>
      </c>
      <c r="C1836" s="7" t="s">
        <v>45</v>
      </c>
      <c r="D1836" s="7" t="s">
        <v>7521</v>
      </c>
      <c r="E1836" s="7" t="s">
        <v>7432</v>
      </c>
      <c r="F1836" s="5" t="s">
        <v>7496</v>
      </c>
      <c r="G1836" s="5" t="s">
        <v>7526</v>
      </c>
      <c r="H1836" s="7" t="s">
        <v>38</v>
      </c>
      <c r="I1836" s="5" t="s">
        <v>7496</v>
      </c>
      <c r="J1836" s="87">
        <v>45017</v>
      </c>
      <c r="K1836" s="87">
        <v>45139</v>
      </c>
      <c r="L1836" s="5" t="s">
        <v>7399</v>
      </c>
      <c r="M1836" s="5" t="s">
        <v>7527</v>
      </c>
      <c r="N1836" s="88">
        <v>75</v>
      </c>
      <c r="O1836" s="88">
        <v>50</v>
      </c>
      <c r="P1836" s="88">
        <v>0</v>
      </c>
      <c r="Q1836" s="88">
        <v>1</v>
      </c>
      <c r="R1836" s="88">
        <v>38</v>
      </c>
      <c r="S1836" s="88">
        <v>137</v>
      </c>
      <c r="T1836" s="5" t="s">
        <v>7379</v>
      </c>
      <c r="U1836" s="88">
        <v>26</v>
      </c>
      <c r="V1836" s="88">
        <v>140</v>
      </c>
      <c r="W1836" s="5" t="s">
        <v>7528</v>
      </c>
      <c r="X1836" s="88" t="s">
        <v>165</v>
      </c>
      <c r="Y1836" s="7"/>
    </row>
    <row r="1837" ht="42.75" spans="1:25">
      <c r="A1837" s="5">
        <v>1832</v>
      </c>
      <c r="B1837" s="7" t="s">
        <v>7060</v>
      </c>
      <c r="C1837" s="7" t="s">
        <v>535</v>
      </c>
      <c r="D1837" s="7" t="s">
        <v>77</v>
      </c>
      <c r="E1837" s="7" t="s">
        <v>7432</v>
      </c>
      <c r="F1837" s="5" t="s">
        <v>7496</v>
      </c>
      <c r="G1837" s="5" t="s">
        <v>7529</v>
      </c>
      <c r="H1837" s="7" t="s">
        <v>38</v>
      </c>
      <c r="I1837" s="5" t="s">
        <v>7530</v>
      </c>
      <c r="J1837" s="87">
        <v>45170</v>
      </c>
      <c r="K1837" s="87">
        <v>45261</v>
      </c>
      <c r="L1837" s="5" t="s">
        <v>7399</v>
      </c>
      <c r="M1837" s="5" t="s">
        <v>7531</v>
      </c>
      <c r="N1837" s="88">
        <v>8</v>
      </c>
      <c r="O1837" s="88">
        <v>5</v>
      </c>
      <c r="P1837" s="88">
        <v>0</v>
      </c>
      <c r="Q1837" s="7">
        <v>1</v>
      </c>
      <c r="R1837" s="7">
        <v>16</v>
      </c>
      <c r="S1837" s="7">
        <v>86</v>
      </c>
      <c r="T1837" s="5" t="s">
        <v>7379</v>
      </c>
      <c r="U1837" s="5" t="s">
        <v>7379</v>
      </c>
      <c r="V1837" s="5" t="s">
        <v>7379</v>
      </c>
      <c r="W1837" s="5" t="s">
        <v>7401</v>
      </c>
      <c r="X1837" s="88" t="s">
        <v>165</v>
      </c>
      <c r="Y1837" s="7"/>
    </row>
    <row r="1838" ht="42.75" spans="1:25">
      <c r="A1838" s="5">
        <v>1833</v>
      </c>
      <c r="B1838" s="7" t="s">
        <v>7060</v>
      </c>
      <c r="C1838" s="7" t="s">
        <v>535</v>
      </c>
      <c r="D1838" s="7" t="s">
        <v>77</v>
      </c>
      <c r="E1838" s="7" t="s">
        <v>7432</v>
      </c>
      <c r="F1838" s="5" t="s">
        <v>7496</v>
      </c>
      <c r="G1838" s="5" t="s">
        <v>7532</v>
      </c>
      <c r="H1838" s="7" t="s">
        <v>38</v>
      </c>
      <c r="I1838" s="5" t="s">
        <v>7533</v>
      </c>
      <c r="J1838" s="87">
        <v>45078</v>
      </c>
      <c r="K1838" s="87">
        <v>45108</v>
      </c>
      <c r="L1838" s="5" t="s">
        <v>7399</v>
      </c>
      <c r="M1838" s="5" t="s">
        <v>7534</v>
      </c>
      <c r="N1838" s="88">
        <v>8</v>
      </c>
      <c r="O1838" s="88">
        <v>5</v>
      </c>
      <c r="P1838" s="88">
        <v>0</v>
      </c>
      <c r="Q1838" s="7">
        <v>1</v>
      </c>
      <c r="R1838" s="7">
        <v>11</v>
      </c>
      <c r="S1838" s="7">
        <v>46</v>
      </c>
      <c r="T1838" s="5" t="s">
        <v>7379</v>
      </c>
      <c r="U1838" s="5" t="s">
        <v>7379</v>
      </c>
      <c r="V1838" s="5" t="s">
        <v>7379</v>
      </c>
      <c r="W1838" s="5" t="s">
        <v>7401</v>
      </c>
      <c r="X1838" s="88" t="s">
        <v>165</v>
      </c>
      <c r="Y1838" s="7"/>
    </row>
    <row r="1839" ht="57" spans="1:25">
      <c r="A1839" s="5">
        <v>1834</v>
      </c>
      <c r="B1839" s="7" t="s">
        <v>7060</v>
      </c>
      <c r="C1839" s="7" t="s">
        <v>45</v>
      </c>
      <c r="D1839" s="7" t="s">
        <v>398</v>
      </c>
      <c r="E1839" s="7" t="s">
        <v>7432</v>
      </c>
      <c r="F1839" s="5" t="s">
        <v>7496</v>
      </c>
      <c r="G1839" s="5" t="s">
        <v>7535</v>
      </c>
      <c r="H1839" s="7" t="s">
        <v>196</v>
      </c>
      <c r="I1839" s="5" t="s">
        <v>7536</v>
      </c>
      <c r="J1839" s="87">
        <v>45047</v>
      </c>
      <c r="K1839" s="87">
        <v>45139</v>
      </c>
      <c r="L1839" s="5" t="s">
        <v>7537</v>
      </c>
      <c r="M1839" s="7" t="s">
        <v>7538</v>
      </c>
      <c r="N1839" s="7">
        <v>100</v>
      </c>
      <c r="O1839" s="7">
        <v>20</v>
      </c>
      <c r="P1839" s="7">
        <v>0</v>
      </c>
      <c r="Q1839" s="7">
        <v>1</v>
      </c>
      <c r="R1839" s="7">
        <v>23</v>
      </c>
      <c r="S1839" s="7">
        <v>87</v>
      </c>
      <c r="T1839" s="5" t="s">
        <v>7379</v>
      </c>
      <c r="U1839" s="7">
        <v>4</v>
      </c>
      <c r="V1839" s="7">
        <v>9</v>
      </c>
      <c r="W1839" s="5" t="s">
        <v>7539</v>
      </c>
      <c r="X1839" s="88" t="s">
        <v>165</v>
      </c>
      <c r="Y1839" s="7"/>
    </row>
    <row r="1840" ht="42.75" spans="1:25">
      <c r="A1840" s="5">
        <v>1835</v>
      </c>
      <c r="B1840" s="86" t="s">
        <v>1630</v>
      </c>
      <c r="C1840" s="86" t="s">
        <v>535</v>
      </c>
      <c r="D1840" s="86" t="s">
        <v>92</v>
      </c>
      <c r="E1840" s="7" t="s">
        <v>7432</v>
      </c>
      <c r="F1840" s="86" t="s">
        <v>7540</v>
      </c>
      <c r="G1840" s="86" t="s">
        <v>7541</v>
      </c>
      <c r="H1840" s="86" t="s">
        <v>38</v>
      </c>
      <c r="I1840" s="86" t="s">
        <v>7540</v>
      </c>
      <c r="J1840" s="86">
        <v>2023.5</v>
      </c>
      <c r="K1840" s="86">
        <v>2023.7</v>
      </c>
      <c r="L1840" s="86" t="s">
        <v>7542</v>
      </c>
      <c r="M1840" s="86" t="s">
        <v>7543</v>
      </c>
      <c r="N1840" s="86">
        <v>10</v>
      </c>
      <c r="O1840" s="86">
        <v>5</v>
      </c>
      <c r="P1840" s="86">
        <v>5</v>
      </c>
      <c r="Q1840" s="86">
        <v>1</v>
      </c>
      <c r="R1840" s="86">
        <v>420</v>
      </c>
      <c r="S1840" s="86">
        <v>1659</v>
      </c>
      <c r="T1840" s="86">
        <v>0</v>
      </c>
      <c r="U1840" s="86">
        <v>31</v>
      </c>
      <c r="V1840" s="86">
        <v>97</v>
      </c>
      <c r="W1840" s="86" t="s">
        <v>7404</v>
      </c>
      <c r="X1840" s="88" t="s">
        <v>165</v>
      </c>
      <c r="Y1840" s="7"/>
    </row>
    <row r="1841" ht="42.75" spans="1:25">
      <c r="A1841" s="5">
        <v>1836</v>
      </c>
      <c r="B1841" s="86" t="s">
        <v>1630</v>
      </c>
      <c r="C1841" s="86" t="s">
        <v>935</v>
      </c>
      <c r="D1841" s="86" t="s">
        <v>7544</v>
      </c>
      <c r="E1841" s="7" t="s">
        <v>7432</v>
      </c>
      <c r="F1841" s="86" t="s">
        <v>7540</v>
      </c>
      <c r="G1841" s="86" t="s">
        <v>7545</v>
      </c>
      <c r="H1841" s="86" t="s">
        <v>38</v>
      </c>
      <c r="I1841" s="86" t="s">
        <v>7540</v>
      </c>
      <c r="J1841" s="86">
        <v>2023.5</v>
      </c>
      <c r="K1841" s="8">
        <v>2023.11</v>
      </c>
      <c r="L1841" s="86" t="s">
        <v>7546</v>
      </c>
      <c r="M1841" s="86" t="s">
        <v>7547</v>
      </c>
      <c r="N1841" s="86">
        <v>100</v>
      </c>
      <c r="O1841" s="86">
        <v>80</v>
      </c>
      <c r="P1841" s="86">
        <v>20</v>
      </c>
      <c r="Q1841" s="86">
        <v>1</v>
      </c>
      <c r="R1841" s="86">
        <v>420</v>
      </c>
      <c r="S1841" s="86">
        <v>1659</v>
      </c>
      <c r="T1841" s="86">
        <v>0</v>
      </c>
      <c r="U1841" s="86">
        <v>31</v>
      </c>
      <c r="V1841" s="86">
        <v>97</v>
      </c>
      <c r="W1841" s="86" t="s">
        <v>7548</v>
      </c>
      <c r="X1841" s="88" t="s">
        <v>165</v>
      </c>
      <c r="Y1841" s="7"/>
    </row>
    <row r="1842" ht="42.75" spans="1:25">
      <c r="A1842" s="5">
        <v>1837</v>
      </c>
      <c r="B1842" s="86" t="s">
        <v>1630</v>
      </c>
      <c r="C1842" s="86" t="s">
        <v>6677</v>
      </c>
      <c r="D1842" s="86" t="s">
        <v>7549</v>
      </c>
      <c r="E1842" s="7" t="s">
        <v>7432</v>
      </c>
      <c r="F1842" s="86" t="s">
        <v>7540</v>
      </c>
      <c r="G1842" s="86" t="s">
        <v>7550</v>
      </c>
      <c r="H1842" s="86" t="s">
        <v>38</v>
      </c>
      <c r="I1842" s="86" t="s">
        <v>7540</v>
      </c>
      <c r="J1842" s="86">
        <v>2023.7</v>
      </c>
      <c r="K1842" s="8">
        <v>2023.11</v>
      </c>
      <c r="L1842" s="86" t="s">
        <v>7551</v>
      </c>
      <c r="M1842" s="86" t="s">
        <v>7552</v>
      </c>
      <c r="N1842" s="86">
        <v>100</v>
      </c>
      <c r="O1842" s="86">
        <v>80</v>
      </c>
      <c r="P1842" s="86">
        <v>20</v>
      </c>
      <c r="Q1842" s="86">
        <v>1</v>
      </c>
      <c r="R1842" s="86">
        <v>420</v>
      </c>
      <c r="S1842" s="86">
        <v>1659</v>
      </c>
      <c r="T1842" s="86">
        <v>0</v>
      </c>
      <c r="U1842" s="86">
        <v>31</v>
      </c>
      <c r="V1842" s="86">
        <v>97</v>
      </c>
      <c r="W1842" s="86" t="s">
        <v>7553</v>
      </c>
      <c r="X1842" s="88" t="s">
        <v>165</v>
      </c>
      <c r="Y1842" s="7"/>
    </row>
    <row r="1843" ht="57" spans="1:25">
      <c r="A1843" s="5">
        <v>1838</v>
      </c>
      <c r="B1843" s="86" t="s">
        <v>1630</v>
      </c>
      <c r="C1843" s="86" t="s">
        <v>6677</v>
      </c>
      <c r="D1843" s="86" t="s">
        <v>77</v>
      </c>
      <c r="E1843" s="7" t="s">
        <v>7432</v>
      </c>
      <c r="F1843" s="86" t="s">
        <v>7540</v>
      </c>
      <c r="G1843" s="86" t="s">
        <v>7554</v>
      </c>
      <c r="H1843" s="86" t="s">
        <v>38</v>
      </c>
      <c r="I1843" s="86" t="s">
        <v>7540</v>
      </c>
      <c r="J1843" s="86">
        <v>2023.3</v>
      </c>
      <c r="K1843" s="8">
        <v>2023.11</v>
      </c>
      <c r="L1843" s="86" t="s">
        <v>7551</v>
      </c>
      <c r="M1843" s="86" t="s">
        <v>7555</v>
      </c>
      <c r="N1843" s="86">
        <v>60</v>
      </c>
      <c r="O1843" s="86">
        <v>55</v>
      </c>
      <c r="P1843" s="86">
        <v>5</v>
      </c>
      <c r="Q1843" s="86">
        <v>1</v>
      </c>
      <c r="R1843" s="86">
        <v>55</v>
      </c>
      <c r="S1843" s="86">
        <v>423</v>
      </c>
      <c r="T1843" s="86">
        <v>0</v>
      </c>
      <c r="U1843" s="86">
        <v>6</v>
      </c>
      <c r="V1843" s="86">
        <v>26</v>
      </c>
      <c r="W1843" s="86" t="s">
        <v>7556</v>
      </c>
      <c r="X1843" s="88" t="s">
        <v>165</v>
      </c>
      <c r="Y1843" s="7"/>
    </row>
    <row r="1844" ht="57" spans="1:25">
      <c r="A1844" s="5">
        <v>1839</v>
      </c>
      <c r="B1844" s="86" t="s">
        <v>1630</v>
      </c>
      <c r="C1844" s="86" t="s">
        <v>6677</v>
      </c>
      <c r="D1844" s="86" t="s">
        <v>7557</v>
      </c>
      <c r="E1844" s="7" t="s">
        <v>7432</v>
      </c>
      <c r="F1844" s="86" t="s">
        <v>7540</v>
      </c>
      <c r="G1844" s="86" t="s">
        <v>7558</v>
      </c>
      <c r="H1844" s="86" t="s">
        <v>38</v>
      </c>
      <c r="I1844" s="86" t="s">
        <v>7540</v>
      </c>
      <c r="J1844" s="86">
        <v>2023.6</v>
      </c>
      <c r="K1844" s="86">
        <v>2023.12</v>
      </c>
      <c r="L1844" s="86" t="s">
        <v>7551</v>
      </c>
      <c r="M1844" s="86" t="s">
        <v>7559</v>
      </c>
      <c r="N1844" s="11">
        <v>100</v>
      </c>
      <c r="O1844" s="11">
        <v>50</v>
      </c>
      <c r="P1844" s="11">
        <v>50</v>
      </c>
      <c r="Q1844" s="86">
        <v>1</v>
      </c>
      <c r="R1844" s="86">
        <v>420</v>
      </c>
      <c r="S1844" s="86">
        <v>1659</v>
      </c>
      <c r="T1844" s="86">
        <v>0</v>
      </c>
      <c r="U1844" s="86">
        <v>31</v>
      </c>
      <c r="V1844" s="86">
        <v>97</v>
      </c>
      <c r="W1844" s="86" t="s">
        <v>7556</v>
      </c>
      <c r="X1844" s="88" t="s">
        <v>165</v>
      </c>
      <c r="Y1844" s="7"/>
    </row>
    <row r="1845" ht="71.25" spans="1:25">
      <c r="A1845" s="5">
        <v>1840</v>
      </c>
      <c r="B1845" s="86" t="s">
        <v>1630</v>
      </c>
      <c r="C1845" s="86" t="s">
        <v>6677</v>
      </c>
      <c r="D1845" s="86" t="s">
        <v>7557</v>
      </c>
      <c r="E1845" s="7" t="s">
        <v>7432</v>
      </c>
      <c r="F1845" s="86" t="s">
        <v>7540</v>
      </c>
      <c r="G1845" s="86" t="s">
        <v>7560</v>
      </c>
      <c r="H1845" s="8" t="s">
        <v>38</v>
      </c>
      <c r="I1845" s="86" t="s">
        <v>7540</v>
      </c>
      <c r="J1845" s="86">
        <v>2023.5</v>
      </c>
      <c r="K1845" s="86">
        <v>2023.7</v>
      </c>
      <c r="L1845" s="86" t="s">
        <v>7551</v>
      </c>
      <c r="M1845" s="86" t="s">
        <v>7561</v>
      </c>
      <c r="N1845" s="86">
        <v>50</v>
      </c>
      <c r="O1845" s="86">
        <v>42</v>
      </c>
      <c r="P1845" s="86">
        <v>8</v>
      </c>
      <c r="Q1845" s="86">
        <v>1</v>
      </c>
      <c r="R1845" s="86">
        <v>420</v>
      </c>
      <c r="S1845" s="86">
        <v>1659</v>
      </c>
      <c r="T1845" s="86">
        <v>0</v>
      </c>
      <c r="U1845" s="86">
        <v>31</v>
      </c>
      <c r="V1845" s="86">
        <v>97</v>
      </c>
      <c r="W1845" s="86" t="s">
        <v>7556</v>
      </c>
      <c r="X1845" s="88" t="s">
        <v>165</v>
      </c>
      <c r="Y1845" s="7"/>
    </row>
    <row r="1846" ht="42.75" spans="1:25">
      <c r="A1846" s="5">
        <v>1841</v>
      </c>
      <c r="B1846" s="7" t="s">
        <v>7060</v>
      </c>
      <c r="C1846" s="7" t="s">
        <v>535</v>
      </c>
      <c r="D1846" s="7" t="s">
        <v>77</v>
      </c>
      <c r="E1846" s="7" t="s">
        <v>7432</v>
      </c>
      <c r="F1846" s="86" t="s">
        <v>7562</v>
      </c>
      <c r="G1846" s="86" t="s">
        <v>7563</v>
      </c>
      <c r="H1846" s="86" t="s">
        <v>616</v>
      </c>
      <c r="I1846" s="86" t="s">
        <v>7564</v>
      </c>
      <c r="J1846" s="82">
        <v>44958</v>
      </c>
      <c r="K1846" s="86">
        <v>2023.11</v>
      </c>
      <c r="L1846" s="86" t="s">
        <v>7565</v>
      </c>
      <c r="M1846" s="86" t="s">
        <v>7566</v>
      </c>
      <c r="N1846" s="86">
        <v>40</v>
      </c>
      <c r="O1846" s="86">
        <v>30</v>
      </c>
      <c r="P1846" s="86">
        <v>10</v>
      </c>
      <c r="Q1846" s="86">
        <v>1</v>
      </c>
      <c r="R1846" s="86">
        <v>120</v>
      </c>
      <c r="S1846" s="86">
        <v>380</v>
      </c>
      <c r="T1846" s="86">
        <v>0</v>
      </c>
      <c r="U1846" s="86">
        <v>3</v>
      </c>
      <c r="V1846" s="86">
        <v>15</v>
      </c>
      <c r="W1846" s="86" t="s">
        <v>7423</v>
      </c>
      <c r="X1846" s="88" t="s">
        <v>165</v>
      </c>
      <c r="Y1846" s="7"/>
    </row>
    <row r="1847" ht="42.75" spans="1:25">
      <c r="A1847" s="5">
        <v>1842</v>
      </c>
      <c r="B1847" s="7" t="s">
        <v>7060</v>
      </c>
      <c r="C1847" s="86" t="s">
        <v>7412</v>
      </c>
      <c r="D1847" s="86" t="s">
        <v>165</v>
      </c>
      <c r="E1847" s="7" t="s">
        <v>7432</v>
      </c>
      <c r="F1847" s="86" t="s">
        <v>7562</v>
      </c>
      <c r="G1847" s="86" t="s">
        <v>7567</v>
      </c>
      <c r="H1847" s="86" t="s">
        <v>38</v>
      </c>
      <c r="I1847" s="86" t="s">
        <v>7568</v>
      </c>
      <c r="J1847" s="82">
        <v>44958</v>
      </c>
      <c r="K1847" s="86">
        <v>2023.11</v>
      </c>
      <c r="L1847" s="86" t="s">
        <v>7569</v>
      </c>
      <c r="M1847" s="86" t="s">
        <v>7570</v>
      </c>
      <c r="N1847" s="86">
        <v>45</v>
      </c>
      <c r="O1847" s="86">
        <v>35</v>
      </c>
      <c r="P1847" s="86">
        <v>10</v>
      </c>
      <c r="Q1847" s="86">
        <v>1</v>
      </c>
      <c r="R1847" s="86">
        <v>30</v>
      </c>
      <c r="S1847" s="86">
        <v>150</v>
      </c>
      <c r="T1847" s="86">
        <v>0</v>
      </c>
      <c r="U1847" s="86">
        <v>2</v>
      </c>
      <c r="V1847" s="86">
        <v>9</v>
      </c>
      <c r="W1847" s="86" t="s">
        <v>7417</v>
      </c>
      <c r="X1847" s="88" t="s">
        <v>165</v>
      </c>
      <c r="Y1847" s="7"/>
    </row>
    <row r="1848" ht="42.75" spans="1:25">
      <c r="A1848" s="5">
        <v>1843</v>
      </c>
      <c r="B1848" s="7" t="s">
        <v>7060</v>
      </c>
      <c r="C1848" s="7" t="s">
        <v>7061</v>
      </c>
      <c r="D1848" s="7" t="s">
        <v>6776</v>
      </c>
      <c r="E1848" s="7" t="s">
        <v>7432</v>
      </c>
      <c r="F1848" s="7" t="s">
        <v>7485</v>
      </c>
      <c r="G1848" s="7" t="s">
        <v>7571</v>
      </c>
      <c r="H1848" s="7" t="s">
        <v>38</v>
      </c>
      <c r="I1848" s="7" t="s">
        <v>7487</v>
      </c>
      <c r="J1848" s="85">
        <v>202303</v>
      </c>
      <c r="K1848" s="7" t="s">
        <v>3345</v>
      </c>
      <c r="L1848" s="7" t="s">
        <v>7488</v>
      </c>
      <c r="M1848" s="7" t="s">
        <v>7489</v>
      </c>
      <c r="N1848" s="11">
        <v>100</v>
      </c>
      <c r="O1848" s="11">
        <v>50</v>
      </c>
      <c r="P1848" s="11">
        <v>50</v>
      </c>
      <c r="Q1848" s="85">
        <v>1</v>
      </c>
      <c r="R1848" s="85">
        <v>428</v>
      </c>
      <c r="S1848" s="85">
        <v>1186</v>
      </c>
      <c r="T1848" s="85">
        <v>1</v>
      </c>
      <c r="U1848" s="85">
        <v>21</v>
      </c>
      <c r="V1848" s="85">
        <v>2</v>
      </c>
      <c r="W1848" s="7" t="s">
        <v>5631</v>
      </c>
      <c r="X1848" s="88" t="s">
        <v>165</v>
      </c>
      <c r="Y1848" s="7"/>
    </row>
    <row r="1849" ht="42.75" spans="1:25">
      <c r="A1849" s="5">
        <v>1844</v>
      </c>
      <c r="B1849" s="7" t="s">
        <v>7060</v>
      </c>
      <c r="C1849" s="7" t="s">
        <v>535</v>
      </c>
      <c r="D1849" s="7" t="s">
        <v>77</v>
      </c>
      <c r="E1849" s="7" t="s">
        <v>7432</v>
      </c>
      <c r="F1849" s="5" t="s">
        <v>7496</v>
      </c>
      <c r="G1849" s="5" t="s">
        <v>7497</v>
      </c>
      <c r="H1849" s="7" t="s">
        <v>38</v>
      </c>
      <c r="I1849" s="5" t="s">
        <v>7498</v>
      </c>
      <c r="J1849" s="87">
        <v>45200</v>
      </c>
      <c r="K1849" s="87">
        <v>45231</v>
      </c>
      <c r="L1849" s="5" t="s">
        <v>7399</v>
      </c>
      <c r="M1849" s="5" t="s">
        <v>7499</v>
      </c>
      <c r="N1849" s="88">
        <v>15</v>
      </c>
      <c r="O1849" s="88">
        <v>10</v>
      </c>
      <c r="P1849" s="88">
        <v>0</v>
      </c>
      <c r="Q1849" s="88">
        <v>1</v>
      </c>
      <c r="R1849" s="88">
        <v>23</v>
      </c>
      <c r="S1849" s="88">
        <v>87</v>
      </c>
      <c r="T1849" s="5" t="s">
        <v>7379</v>
      </c>
      <c r="U1849" s="88">
        <v>4</v>
      </c>
      <c r="V1849" s="88">
        <v>9</v>
      </c>
      <c r="W1849" s="5" t="s">
        <v>7500</v>
      </c>
      <c r="X1849" s="88" t="s">
        <v>165</v>
      </c>
      <c r="Y1849" s="7"/>
    </row>
    <row r="1850" ht="42.75" spans="1:25">
      <c r="A1850" s="5">
        <v>1845</v>
      </c>
      <c r="B1850" s="7" t="s">
        <v>7060</v>
      </c>
      <c r="C1850" s="7" t="s">
        <v>535</v>
      </c>
      <c r="D1850" s="7" t="s">
        <v>77</v>
      </c>
      <c r="E1850" s="7" t="s">
        <v>7432</v>
      </c>
      <c r="F1850" s="5" t="s">
        <v>7496</v>
      </c>
      <c r="G1850" s="5" t="s">
        <v>7501</v>
      </c>
      <c r="H1850" s="7" t="s">
        <v>38</v>
      </c>
      <c r="I1850" s="5" t="s">
        <v>7502</v>
      </c>
      <c r="J1850" s="87">
        <v>45139</v>
      </c>
      <c r="K1850" s="87">
        <v>45170</v>
      </c>
      <c r="L1850" s="5" t="s">
        <v>7399</v>
      </c>
      <c r="M1850" s="5" t="s">
        <v>7503</v>
      </c>
      <c r="N1850" s="88">
        <v>10</v>
      </c>
      <c r="O1850" s="88">
        <v>8</v>
      </c>
      <c r="P1850" s="88">
        <v>0</v>
      </c>
      <c r="Q1850" s="88">
        <v>1</v>
      </c>
      <c r="R1850" s="88">
        <v>21</v>
      </c>
      <c r="S1850" s="88">
        <v>284</v>
      </c>
      <c r="T1850" s="5" t="s">
        <v>7379</v>
      </c>
      <c r="U1850" s="88">
        <v>6</v>
      </c>
      <c r="V1850" s="88">
        <v>21</v>
      </c>
      <c r="W1850" s="5" t="s">
        <v>7504</v>
      </c>
      <c r="X1850" s="88" t="s">
        <v>165</v>
      </c>
      <c r="Y1850" s="7"/>
    </row>
    <row r="1851" ht="42.75" spans="1:25">
      <c r="A1851" s="5">
        <v>1846</v>
      </c>
      <c r="B1851" s="7" t="s">
        <v>7060</v>
      </c>
      <c r="C1851" s="7" t="s">
        <v>535</v>
      </c>
      <c r="D1851" s="7" t="s">
        <v>77</v>
      </c>
      <c r="E1851" s="7" t="s">
        <v>7432</v>
      </c>
      <c r="F1851" s="5" t="s">
        <v>7496</v>
      </c>
      <c r="G1851" s="5" t="s">
        <v>7505</v>
      </c>
      <c r="H1851" s="7" t="s">
        <v>38</v>
      </c>
      <c r="I1851" s="5" t="s">
        <v>7506</v>
      </c>
      <c r="J1851" s="87">
        <v>45047</v>
      </c>
      <c r="K1851" s="87">
        <v>45078</v>
      </c>
      <c r="L1851" s="5" t="s">
        <v>7399</v>
      </c>
      <c r="M1851" s="5" t="s">
        <v>7507</v>
      </c>
      <c r="N1851" s="88">
        <v>8</v>
      </c>
      <c r="O1851" s="88">
        <v>5</v>
      </c>
      <c r="P1851" s="88">
        <v>0</v>
      </c>
      <c r="Q1851" s="88">
        <v>1</v>
      </c>
      <c r="R1851" s="88">
        <v>44</v>
      </c>
      <c r="S1851" s="88">
        <v>225</v>
      </c>
      <c r="T1851" s="5" t="s">
        <v>7379</v>
      </c>
      <c r="U1851" s="88">
        <v>4</v>
      </c>
      <c r="V1851" s="88">
        <v>15</v>
      </c>
      <c r="W1851" s="5" t="s">
        <v>7389</v>
      </c>
      <c r="X1851" s="88" t="s">
        <v>165</v>
      </c>
      <c r="Y1851" s="7"/>
    </row>
    <row r="1852" ht="42.75" spans="1:25">
      <c r="A1852" s="5">
        <v>1847</v>
      </c>
      <c r="B1852" s="7" t="s">
        <v>7060</v>
      </c>
      <c r="C1852" s="7" t="s">
        <v>535</v>
      </c>
      <c r="D1852" s="7" t="s">
        <v>77</v>
      </c>
      <c r="E1852" s="7" t="s">
        <v>7432</v>
      </c>
      <c r="F1852" s="5" t="s">
        <v>7496</v>
      </c>
      <c r="G1852" s="5" t="s">
        <v>7508</v>
      </c>
      <c r="H1852" s="7" t="s">
        <v>38</v>
      </c>
      <c r="I1852" s="5" t="s">
        <v>7506</v>
      </c>
      <c r="J1852" s="87">
        <v>45078</v>
      </c>
      <c r="K1852" s="87">
        <v>45108</v>
      </c>
      <c r="L1852" s="5" t="s">
        <v>7399</v>
      </c>
      <c r="M1852" s="5" t="s">
        <v>7392</v>
      </c>
      <c r="N1852" s="88">
        <v>10</v>
      </c>
      <c r="O1852" s="88">
        <v>8</v>
      </c>
      <c r="P1852" s="88">
        <v>0</v>
      </c>
      <c r="Q1852" s="88">
        <v>1</v>
      </c>
      <c r="R1852" s="88">
        <v>25</v>
      </c>
      <c r="S1852" s="88">
        <v>120</v>
      </c>
      <c r="T1852" s="5" t="s">
        <v>7379</v>
      </c>
      <c r="U1852" s="88">
        <v>1</v>
      </c>
      <c r="V1852" s="88">
        <v>2</v>
      </c>
      <c r="W1852" s="5" t="s">
        <v>7389</v>
      </c>
      <c r="X1852" s="88" t="s">
        <v>165</v>
      </c>
      <c r="Y1852" s="7"/>
    </row>
    <row r="1853" ht="42.75" spans="1:25">
      <c r="A1853" s="5">
        <v>1848</v>
      </c>
      <c r="B1853" s="7" t="s">
        <v>7060</v>
      </c>
      <c r="C1853" s="7" t="s">
        <v>535</v>
      </c>
      <c r="D1853" s="7" t="s">
        <v>77</v>
      </c>
      <c r="E1853" s="7" t="s">
        <v>7432</v>
      </c>
      <c r="F1853" s="5" t="s">
        <v>7496</v>
      </c>
      <c r="G1853" s="5" t="s">
        <v>7509</v>
      </c>
      <c r="H1853" s="7" t="s">
        <v>38</v>
      </c>
      <c r="I1853" s="5" t="s">
        <v>7510</v>
      </c>
      <c r="J1853" s="87">
        <v>45017</v>
      </c>
      <c r="K1853" s="87">
        <v>45047</v>
      </c>
      <c r="L1853" s="5" t="s">
        <v>7399</v>
      </c>
      <c r="M1853" s="5" t="s">
        <v>7511</v>
      </c>
      <c r="N1853" s="88">
        <v>8</v>
      </c>
      <c r="O1853" s="88">
        <v>5</v>
      </c>
      <c r="P1853" s="88">
        <v>0</v>
      </c>
      <c r="Q1853" s="88">
        <v>1</v>
      </c>
      <c r="R1853" s="88">
        <v>48</v>
      </c>
      <c r="S1853" s="88">
        <v>162</v>
      </c>
      <c r="T1853" s="5" t="s">
        <v>7379</v>
      </c>
      <c r="U1853" s="5" t="s">
        <v>7379</v>
      </c>
      <c r="V1853" s="5" t="s">
        <v>7379</v>
      </c>
      <c r="W1853" s="5" t="s">
        <v>7401</v>
      </c>
      <c r="X1853" s="88" t="s">
        <v>165</v>
      </c>
      <c r="Y1853" s="7"/>
    </row>
    <row r="1854" ht="42.75" spans="1:25">
      <c r="A1854" s="5">
        <v>1849</v>
      </c>
      <c r="B1854" s="7" t="s">
        <v>7060</v>
      </c>
      <c r="C1854" s="7" t="s">
        <v>535</v>
      </c>
      <c r="D1854" s="7" t="s">
        <v>77</v>
      </c>
      <c r="E1854" s="7" t="s">
        <v>7432</v>
      </c>
      <c r="F1854" s="5" t="s">
        <v>7496</v>
      </c>
      <c r="G1854" s="5" t="s">
        <v>7512</v>
      </c>
      <c r="H1854" s="7" t="s">
        <v>38</v>
      </c>
      <c r="I1854" s="5" t="s">
        <v>7513</v>
      </c>
      <c r="J1854" s="87">
        <v>45078</v>
      </c>
      <c r="K1854" s="87">
        <v>45108</v>
      </c>
      <c r="L1854" s="5" t="s">
        <v>7399</v>
      </c>
      <c r="M1854" s="5" t="s">
        <v>7514</v>
      </c>
      <c r="N1854" s="88">
        <v>8</v>
      </c>
      <c r="O1854" s="88">
        <v>5</v>
      </c>
      <c r="P1854" s="88">
        <v>0</v>
      </c>
      <c r="Q1854" s="88">
        <v>1</v>
      </c>
      <c r="R1854" s="88">
        <v>31</v>
      </c>
      <c r="S1854" s="88">
        <v>137</v>
      </c>
      <c r="T1854" s="5" t="s">
        <v>7379</v>
      </c>
      <c r="U1854" s="88">
        <v>4</v>
      </c>
      <c r="V1854" s="88">
        <v>14</v>
      </c>
      <c r="W1854" s="5" t="s">
        <v>7401</v>
      </c>
      <c r="X1854" s="88" t="s">
        <v>165</v>
      </c>
      <c r="Y1854" s="7"/>
    </row>
    <row r="1855" ht="42.75" spans="1:25">
      <c r="A1855" s="5">
        <v>1850</v>
      </c>
      <c r="B1855" s="7" t="s">
        <v>7060</v>
      </c>
      <c r="C1855" s="7" t="s">
        <v>535</v>
      </c>
      <c r="D1855" s="7" t="s">
        <v>77</v>
      </c>
      <c r="E1855" s="7" t="s">
        <v>7432</v>
      </c>
      <c r="F1855" s="5" t="s">
        <v>7496</v>
      </c>
      <c r="G1855" s="5" t="s">
        <v>7515</v>
      </c>
      <c r="H1855" s="7" t="s">
        <v>38</v>
      </c>
      <c r="I1855" s="5" t="s">
        <v>7516</v>
      </c>
      <c r="J1855" s="87">
        <v>45139</v>
      </c>
      <c r="K1855" s="87">
        <v>45170</v>
      </c>
      <c r="L1855" s="5" t="s">
        <v>7399</v>
      </c>
      <c r="M1855" s="5" t="s">
        <v>7517</v>
      </c>
      <c r="N1855" s="88">
        <v>10</v>
      </c>
      <c r="O1855" s="88">
        <v>8</v>
      </c>
      <c r="P1855" s="88">
        <v>0</v>
      </c>
      <c r="Q1855" s="88">
        <v>1</v>
      </c>
      <c r="R1855" s="88">
        <v>83</v>
      </c>
      <c r="S1855" s="88">
        <v>220</v>
      </c>
      <c r="T1855" s="5" t="s">
        <v>7379</v>
      </c>
      <c r="U1855" s="88">
        <v>5</v>
      </c>
      <c r="V1855" s="88">
        <v>14</v>
      </c>
      <c r="W1855" s="5" t="s">
        <v>7518</v>
      </c>
      <c r="X1855" s="88" t="s">
        <v>165</v>
      </c>
      <c r="Y1855" s="7"/>
    </row>
    <row r="1856" ht="42.75" spans="1:25">
      <c r="A1856" s="5">
        <v>1851</v>
      </c>
      <c r="B1856" s="7" t="s">
        <v>7060</v>
      </c>
      <c r="C1856" s="7" t="s">
        <v>535</v>
      </c>
      <c r="D1856" s="7" t="s">
        <v>77</v>
      </c>
      <c r="E1856" s="7" t="s">
        <v>7432</v>
      </c>
      <c r="F1856" s="5" t="s">
        <v>7496</v>
      </c>
      <c r="G1856" s="5" t="s">
        <v>7519</v>
      </c>
      <c r="H1856" s="7" t="s">
        <v>38</v>
      </c>
      <c r="I1856" s="5" t="s">
        <v>7520</v>
      </c>
      <c r="J1856" s="87">
        <v>45200</v>
      </c>
      <c r="K1856" s="87">
        <v>45231</v>
      </c>
      <c r="L1856" s="5" t="s">
        <v>7399</v>
      </c>
      <c r="M1856" s="5" t="s">
        <v>7517</v>
      </c>
      <c r="N1856" s="88">
        <v>10</v>
      </c>
      <c r="O1856" s="88">
        <v>8</v>
      </c>
      <c r="P1856" s="88">
        <v>0</v>
      </c>
      <c r="Q1856" s="88">
        <v>1</v>
      </c>
      <c r="R1856" s="88">
        <v>83</v>
      </c>
      <c r="S1856" s="88">
        <v>220</v>
      </c>
      <c r="T1856" s="5" t="s">
        <v>7379</v>
      </c>
      <c r="U1856" s="88">
        <v>5</v>
      </c>
      <c r="V1856" s="88">
        <v>14</v>
      </c>
      <c r="W1856" s="5" t="s">
        <v>7518</v>
      </c>
      <c r="X1856" s="88" t="s">
        <v>165</v>
      </c>
      <c r="Y1856" s="7"/>
    </row>
    <row r="1857" ht="57" spans="1:25">
      <c r="A1857" s="5">
        <v>1852</v>
      </c>
      <c r="B1857" s="7" t="s">
        <v>7060</v>
      </c>
      <c r="C1857" s="7" t="s">
        <v>45</v>
      </c>
      <c r="D1857" s="7" t="s">
        <v>7521</v>
      </c>
      <c r="E1857" s="7" t="s">
        <v>7432</v>
      </c>
      <c r="F1857" s="5" t="s">
        <v>7496</v>
      </c>
      <c r="G1857" s="5" t="s">
        <v>7522</v>
      </c>
      <c r="H1857" s="7" t="s">
        <v>38</v>
      </c>
      <c r="I1857" s="5" t="s">
        <v>7523</v>
      </c>
      <c r="J1857" s="87">
        <v>45078</v>
      </c>
      <c r="K1857" s="87">
        <v>45108</v>
      </c>
      <c r="L1857" s="5" t="s">
        <v>7399</v>
      </c>
      <c r="M1857" s="5" t="s">
        <v>7524</v>
      </c>
      <c r="N1857" s="88">
        <v>15</v>
      </c>
      <c r="O1857" s="88">
        <v>10</v>
      </c>
      <c r="P1857" s="88">
        <v>0</v>
      </c>
      <c r="Q1857" s="88">
        <v>1</v>
      </c>
      <c r="R1857" s="88">
        <v>31</v>
      </c>
      <c r="S1857" s="88">
        <v>137</v>
      </c>
      <c r="T1857" s="5" t="s">
        <v>7379</v>
      </c>
      <c r="U1857" s="88">
        <v>4</v>
      </c>
      <c r="V1857" s="88">
        <v>14</v>
      </c>
      <c r="W1857" s="5" t="s">
        <v>7525</v>
      </c>
      <c r="X1857" s="88" t="s">
        <v>165</v>
      </c>
      <c r="Y1857" s="7"/>
    </row>
    <row r="1858" ht="42.75" spans="1:25">
      <c r="A1858" s="5">
        <v>1853</v>
      </c>
      <c r="B1858" s="7" t="s">
        <v>7060</v>
      </c>
      <c r="C1858" s="7" t="s">
        <v>45</v>
      </c>
      <c r="D1858" s="7" t="s">
        <v>7521</v>
      </c>
      <c r="E1858" s="7" t="s">
        <v>7432</v>
      </c>
      <c r="F1858" s="5" t="s">
        <v>7496</v>
      </c>
      <c r="G1858" s="5" t="s">
        <v>7526</v>
      </c>
      <c r="H1858" s="7" t="s">
        <v>38</v>
      </c>
      <c r="I1858" s="5" t="s">
        <v>7496</v>
      </c>
      <c r="J1858" s="87">
        <v>45017</v>
      </c>
      <c r="K1858" s="87">
        <v>45139</v>
      </c>
      <c r="L1858" s="5" t="s">
        <v>7399</v>
      </c>
      <c r="M1858" s="5" t="s">
        <v>7527</v>
      </c>
      <c r="N1858" s="88">
        <v>75</v>
      </c>
      <c r="O1858" s="88">
        <v>50</v>
      </c>
      <c r="P1858" s="88">
        <v>0</v>
      </c>
      <c r="Q1858" s="88">
        <v>1</v>
      </c>
      <c r="R1858" s="88">
        <v>38</v>
      </c>
      <c r="S1858" s="88">
        <v>137</v>
      </c>
      <c r="T1858" s="5" t="s">
        <v>7379</v>
      </c>
      <c r="U1858" s="88">
        <v>26</v>
      </c>
      <c r="V1858" s="88">
        <v>140</v>
      </c>
      <c r="W1858" s="5" t="s">
        <v>7528</v>
      </c>
      <c r="X1858" s="88" t="s">
        <v>165</v>
      </c>
      <c r="Y1858" s="7"/>
    </row>
    <row r="1859" ht="42.75" spans="1:25">
      <c r="A1859" s="5">
        <v>1854</v>
      </c>
      <c r="B1859" s="7" t="s">
        <v>7060</v>
      </c>
      <c r="C1859" s="7" t="s">
        <v>535</v>
      </c>
      <c r="D1859" s="7" t="s">
        <v>77</v>
      </c>
      <c r="E1859" s="7" t="s">
        <v>7432</v>
      </c>
      <c r="F1859" s="5" t="s">
        <v>7496</v>
      </c>
      <c r="G1859" s="5" t="s">
        <v>7529</v>
      </c>
      <c r="H1859" s="7" t="s">
        <v>38</v>
      </c>
      <c r="I1859" s="5" t="s">
        <v>7530</v>
      </c>
      <c r="J1859" s="87">
        <v>45170</v>
      </c>
      <c r="K1859" s="87">
        <v>45261</v>
      </c>
      <c r="L1859" s="5" t="s">
        <v>7399</v>
      </c>
      <c r="M1859" s="5" t="s">
        <v>7531</v>
      </c>
      <c r="N1859" s="88">
        <v>8</v>
      </c>
      <c r="O1859" s="88">
        <v>5</v>
      </c>
      <c r="P1859" s="88">
        <v>0</v>
      </c>
      <c r="Q1859" s="7">
        <v>1</v>
      </c>
      <c r="R1859" s="7">
        <v>16</v>
      </c>
      <c r="S1859" s="7">
        <v>86</v>
      </c>
      <c r="T1859" s="5" t="s">
        <v>7379</v>
      </c>
      <c r="U1859" s="5" t="s">
        <v>7379</v>
      </c>
      <c r="V1859" s="5" t="s">
        <v>7379</v>
      </c>
      <c r="W1859" s="5" t="s">
        <v>7401</v>
      </c>
      <c r="X1859" s="88" t="s">
        <v>165</v>
      </c>
      <c r="Y1859" s="7"/>
    </row>
    <row r="1860" ht="42.75" spans="1:25">
      <c r="A1860" s="5">
        <v>1855</v>
      </c>
      <c r="B1860" s="7" t="s">
        <v>7060</v>
      </c>
      <c r="C1860" s="7" t="s">
        <v>535</v>
      </c>
      <c r="D1860" s="7" t="s">
        <v>77</v>
      </c>
      <c r="E1860" s="7" t="s">
        <v>7432</v>
      </c>
      <c r="F1860" s="5" t="s">
        <v>7496</v>
      </c>
      <c r="G1860" s="5" t="s">
        <v>7532</v>
      </c>
      <c r="H1860" s="7" t="s">
        <v>38</v>
      </c>
      <c r="I1860" s="5" t="s">
        <v>7533</v>
      </c>
      <c r="J1860" s="87">
        <v>45078</v>
      </c>
      <c r="K1860" s="87">
        <v>45108</v>
      </c>
      <c r="L1860" s="5" t="s">
        <v>7399</v>
      </c>
      <c r="M1860" s="5" t="s">
        <v>7534</v>
      </c>
      <c r="N1860" s="88">
        <v>8</v>
      </c>
      <c r="O1860" s="88">
        <v>5</v>
      </c>
      <c r="P1860" s="88">
        <v>0</v>
      </c>
      <c r="Q1860" s="7">
        <v>1</v>
      </c>
      <c r="R1860" s="7">
        <v>11</v>
      </c>
      <c r="S1860" s="7">
        <v>46</v>
      </c>
      <c r="T1860" s="5" t="s">
        <v>7379</v>
      </c>
      <c r="U1860" s="5" t="s">
        <v>7379</v>
      </c>
      <c r="V1860" s="5" t="s">
        <v>7379</v>
      </c>
      <c r="W1860" s="5" t="s">
        <v>7401</v>
      </c>
      <c r="X1860" s="88" t="s">
        <v>165</v>
      </c>
      <c r="Y1860" s="7"/>
    </row>
    <row r="1861" ht="57" spans="1:25">
      <c r="A1861" s="5">
        <v>1856</v>
      </c>
      <c r="B1861" s="7" t="s">
        <v>7060</v>
      </c>
      <c r="C1861" s="7" t="s">
        <v>45</v>
      </c>
      <c r="D1861" s="7" t="s">
        <v>398</v>
      </c>
      <c r="E1861" s="7" t="s">
        <v>7432</v>
      </c>
      <c r="F1861" s="5" t="s">
        <v>7496</v>
      </c>
      <c r="G1861" s="5" t="s">
        <v>7535</v>
      </c>
      <c r="H1861" s="7" t="s">
        <v>196</v>
      </c>
      <c r="I1861" s="5" t="s">
        <v>7536</v>
      </c>
      <c r="J1861" s="87">
        <v>45047</v>
      </c>
      <c r="K1861" s="87">
        <v>45139</v>
      </c>
      <c r="L1861" s="5" t="s">
        <v>7537</v>
      </c>
      <c r="M1861" s="7" t="s">
        <v>7538</v>
      </c>
      <c r="N1861" s="7">
        <v>100</v>
      </c>
      <c r="O1861" s="7">
        <v>20</v>
      </c>
      <c r="P1861" s="7">
        <v>0</v>
      </c>
      <c r="Q1861" s="7">
        <v>1</v>
      </c>
      <c r="R1861" s="7">
        <v>23</v>
      </c>
      <c r="S1861" s="7">
        <v>87</v>
      </c>
      <c r="T1861" s="5" t="s">
        <v>7379</v>
      </c>
      <c r="U1861" s="7">
        <v>4</v>
      </c>
      <c r="V1861" s="7">
        <v>9</v>
      </c>
      <c r="W1861" s="5" t="s">
        <v>7539</v>
      </c>
      <c r="X1861" s="88" t="s">
        <v>165</v>
      </c>
      <c r="Y1861" s="7"/>
    </row>
    <row r="1862" ht="42.75" spans="1:25">
      <c r="A1862" s="5">
        <v>1857</v>
      </c>
      <c r="B1862" s="86" t="s">
        <v>1630</v>
      </c>
      <c r="C1862" s="86" t="s">
        <v>535</v>
      </c>
      <c r="D1862" s="86" t="s">
        <v>92</v>
      </c>
      <c r="E1862" s="7" t="s">
        <v>7432</v>
      </c>
      <c r="F1862" s="86" t="s">
        <v>7540</v>
      </c>
      <c r="G1862" s="86" t="s">
        <v>7541</v>
      </c>
      <c r="H1862" s="86" t="s">
        <v>38</v>
      </c>
      <c r="I1862" s="86" t="s">
        <v>7540</v>
      </c>
      <c r="J1862" s="86">
        <v>2023.5</v>
      </c>
      <c r="K1862" s="86">
        <v>2023.7</v>
      </c>
      <c r="L1862" s="86" t="s">
        <v>7542</v>
      </c>
      <c r="M1862" s="86" t="s">
        <v>7543</v>
      </c>
      <c r="N1862" s="86">
        <v>10</v>
      </c>
      <c r="O1862" s="86">
        <v>5</v>
      </c>
      <c r="P1862" s="86">
        <v>5</v>
      </c>
      <c r="Q1862" s="86">
        <v>1</v>
      </c>
      <c r="R1862" s="86">
        <v>420</v>
      </c>
      <c r="S1862" s="86">
        <v>1659</v>
      </c>
      <c r="T1862" s="86">
        <v>0</v>
      </c>
      <c r="U1862" s="86">
        <v>31</v>
      </c>
      <c r="V1862" s="86">
        <v>97</v>
      </c>
      <c r="W1862" s="86" t="s">
        <v>7404</v>
      </c>
      <c r="X1862" s="88" t="s">
        <v>165</v>
      </c>
      <c r="Y1862" s="7"/>
    </row>
    <row r="1863" ht="42.75" spans="1:25">
      <c r="A1863" s="5">
        <v>1858</v>
      </c>
      <c r="B1863" s="86" t="s">
        <v>1630</v>
      </c>
      <c r="C1863" s="86" t="s">
        <v>935</v>
      </c>
      <c r="D1863" s="86" t="s">
        <v>7544</v>
      </c>
      <c r="E1863" s="7" t="s">
        <v>7432</v>
      </c>
      <c r="F1863" s="86" t="s">
        <v>7540</v>
      </c>
      <c r="G1863" s="86" t="s">
        <v>7545</v>
      </c>
      <c r="H1863" s="86" t="s">
        <v>38</v>
      </c>
      <c r="I1863" s="86" t="s">
        <v>7540</v>
      </c>
      <c r="J1863" s="86">
        <v>2023.5</v>
      </c>
      <c r="K1863" s="8">
        <v>2023.11</v>
      </c>
      <c r="L1863" s="86" t="s">
        <v>7546</v>
      </c>
      <c r="M1863" s="86" t="s">
        <v>7547</v>
      </c>
      <c r="N1863" s="86">
        <v>100</v>
      </c>
      <c r="O1863" s="86">
        <v>80</v>
      </c>
      <c r="P1863" s="86">
        <v>20</v>
      </c>
      <c r="Q1863" s="86">
        <v>1</v>
      </c>
      <c r="R1863" s="86">
        <v>420</v>
      </c>
      <c r="S1863" s="86">
        <v>1659</v>
      </c>
      <c r="T1863" s="86">
        <v>0</v>
      </c>
      <c r="U1863" s="86">
        <v>31</v>
      </c>
      <c r="V1863" s="86">
        <v>97</v>
      </c>
      <c r="W1863" s="86" t="s">
        <v>7548</v>
      </c>
      <c r="X1863" s="88" t="s">
        <v>165</v>
      </c>
      <c r="Y1863" s="7"/>
    </row>
    <row r="1864" ht="42.75" spans="1:25">
      <c r="A1864" s="5">
        <v>1859</v>
      </c>
      <c r="B1864" s="86" t="s">
        <v>1630</v>
      </c>
      <c r="C1864" s="86" t="s">
        <v>6677</v>
      </c>
      <c r="D1864" s="86" t="s">
        <v>7549</v>
      </c>
      <c r="E1864" s="7" t="s">
        <v>7432</v>
      </c>
      <c r="F1864" s="86" t="s">
        <v>7540</v>
      </c>
      <c r="G1864" s="86" t="s">
        <v>7550</v>
      </c>
      <c r="H1864" s="86" t="s">
        <v>38</v>
      </c>
      <c r="I1864" s="86" t="s">
        <v>7540</v>
      </c>
      <c r="J1864" s="86">
        <v>2023.7</v>
      </c>
      <c r="K1864" s="8">
        <v>2023.11</v>
      </c>
      <c r="L1864" s="86" t="s">
        <v>7551</v>
      </c>
      <c r="M1864" s="86" t="s">
        <v>7552</v>
      </c>
      <c r="N1864" s="86">
        <v>100</v>
      </c>
      <c r="O1864" s="86">
        <v>80</v>
      </c>
      <c r="P1864" s="86">
        <v>20</v>
      </c>
      <c r="Q1864" s="86">
        <v>1</v>
      </c>
      <c r="R1864" s="86">
        <v>420</v>
      </c>
      <c r="S1864" s="86">
        <v>1659</v>
      </c>
      <c r="T1864" s="86">
        <v>0</v>
      </c>
      <c r="U1864" s="86">
        <v>31</v>
      </c>
      <c r="V1864" s="86">
        <v>97</v>
      </c>
      <c r="W1864" s="86" t="s">
        <v>7553</v>
      </c>
      <c r="X1864" s="88" t="s">
        <v>165</v>
      </c>
      <c r="Y1864" s="7"/>
    </row>
    <row r="1865" ht="57" spans="1:25">
      <c r="A1865" s="5">
        <v>1860</v>
      </c>
      <c r="B1865" s="86" t="s">
        <v>1630</v>
      </c>
      <c r="C1865" s="86" t="s">
        <v>6677</v>
      </c>
      <c r="D1865" s="86" t="s">
        <v>77</v>
      </c>
      <c r="E1865" s="7" t="s">
        <v>7432</v>
      </c>
      <c r="F1865" s="86" t="s">
        <v>7540</v>
      </c>
      <c r="G1865" s="86" t="s">
        <v>7554</v>
      </c>
      <c r="H1865" s="86" t="s">
        <v>38</v>
      </c>
      <c r="I1865" s="86" t="s">
        <v>7540</v>
      </c>
      <c r="J1865" s="86">
        <v>2023.3</v>
      </c>
      <c r="K1865" s="8">
        <v>2023.11</v>
      </c>
      <c r="L1865" s="86" t="s">
        <v>7551</v>
      </c>
      <c r="M1865" s="86" t="s">
        <v>7555</v>
      </c>
      <c r="N1865" s="86">
        <v>60</v>
      </c>
      <c r="O1865" s="86">
        <v>55</v>
      </c>
      <c r="P1865" s="86">
        <v>5</v>
      </c>
      <c r="Q1865" s="86">
        <v>1</v>
      </c>
      <c r="R1865" s="86">
        <v>55</v>
      </c>
      <c r="S1865" s="86">
        <v>423</v>
      </c>
      <c r="T1865" s="86">
        <v>0</v>
      </c>
      <c r="U1865" s="86">
        <v>6</v>
      </c>
      <c r="V1865" s="86">
        <v>26</v>
      </c>
      <c r="W1865" s="86" t="s">
        <v>7556</v>
      </c>
      <c r="X1865" s="88" t="s">
        <v>165</v>
      </c>
      <c r="Y1865" s="7"/>
    </row>
    <row r="1866" ht="57" spans="1:25">
      <c r="A1866" s="5">
        <v>1861</v>
      </c>
      <c r="B1866" s="86" t="s">
        <v>1630</v>
      </c>
      <c r="C1866" s="86" t="s">
        <v>6677</v>
      </c>
      <c r="D1866" s="86" t="s">
        <v>7557</v>
      </c>
      <c r="E1866" s="7" t="s">
        <v>7432</v>
      </c>
      <c r="F1866" s="86" t="s">
        <v>7540</v>
      </c>
      <c r="G1866" s="86" t="s">
        <v>7558</v>
      </c>
      <c r="H1866" s="86" t="s">
        <v>38</v>
      </c>
      <c r="I1866" s="86" t="s">
        <v>7540</v>
      </c>
      <c r="J1866" s="86">
        <v>2023.6</v>
      </c>
      <c r="K1866" s="86">
        <v>2023.12</v>
      </c>
      <c r="L1866" s="86" t="s">
        <v>7551</v>
      </c>
      <c r="M1866" s="86" t="s">
        <v>7559</v>
      </c>
      <c r="N1866" s="11">
        <v>100</v>
      </c>
      <c r="O1866" s="11">
        <v>50</v>
      </c>
      <c r="P1866" s="11">
        <v>50</v>
      </c>
      <c r="Q1866" s="86">
        <v>1</v>
      </c>
      <c r="R1866" s="86">
        <v>420</v>
      </c>
      <c r="S1866" s="86">
        <v>1659</v>
      </c>
      <c r="T1866" s="86">
        <v>0</v>
      </c>
      <c r="U1866" s="86">
        <v>31</v>
      </c>
      <c r="V1866" s="86">
        <v>97</v>
      </c>
      <c r="W1866" s="86" t="s">
        <v>7556</v>
      </c>
      <c r="X1866" s="88" t="s">
        <v>165</v>
      </c>
      <c r="Y1866" s="7"/>
    </row>
    <row r="1867" ht="71.25" spans="1:25">
      <c r="A1867" s="5">
        <v>1862</v>
      </c>
      <c r="B1867" s="86" t="s">
        <v>1630</v>
      </c>
      <c r="C1867" s="86" t="s">
        <v>6677</v>
      </c>
      <c r="D1867" s="86" t="s">
        <v>7557</v>
      </c>
      <c r="E1867" s="7" t="s">
        <v>7432</v>
      </c>
      <c r="F1867" s="86" t="s">
        <v>7540</v>
      </c>
      <c r="G1867" s="86" t="s">
        <v>7560</v>
      </c>
      <c r="H1867" s="8" t="s">
        <v>38</v>
      </c>
      <c r="I1867" s="86" t="s">
        <v>7540</v>
      </c>
      <c r="J1867" s="86">
        <v>2023.5</v>
      </c>
      <c r="K1867" s="86">
        <v>2023.7</v>
      </c>
      <c r="L1867" s="86" t="s">
        <v>7551</v>
      </c>
      <c r="M1867" s="86" t="s">
        <v>7561</v>
      </c>
      <c r="N1867" s="86">
        <v>50</v>
      </c>
      <c r="O1867" s="86">
        <v>42</v>
      </c>
      <c r="P1867" s="86">
        <v>8</v>
      </c>
      <c r="Q1867" s="86">
        <v>1</v>
      </c>
      <c r="R1867" s="86">
        <v>420</v>
      </c>
      <c r="S1867" s="86">
        <v>1659</v>
      </c>
      <c r="T1867" s="86">
        <v>0</v>
      </c>
      <c r="U1867" s="86">
        <v>31</v>
      </c>
      <c r="V1867" s="86">
        <v>97</v>
      </c>
      <c r="W1867" s="86" t="s">
        <v>7556</v>
      </c>
      <c r="X1867" s="88" t="s">
        <v>165</v>
      </c>
      <c r="Y1867" s="7"/>
    </row>
    <row r="1868" ht="42.75" spans="1:25">
      <c r="A1868" s="5">
        <v>1863</v>
      </c>
      <c r="B1868" s="7" t="s">
        <v>7060</v>
      </c>
      <c r="C1868" s="7" t="s">
        <v>535</v>
      </c>
      <c r="D1868" s="7" t="s">
        <v>77</v>
      </c>
      <c r="E1868" s="7" t="s">
        <v>7432</v>
      </c>
      <c r="F1868" s="86" t="s">
        <v>7562</v>
      </c>
      <c r="G1868" s="86" t="s">
        <v>7563</v>
      </c>
      <c r="H1868" s="86" t="s">
        <v>616</v>
      </c>
      <c r="I1868" s="86" t="s">
        <v>7564</v>
      </c>
      <c r="J1868" s="82">
        <v>44958</v>
      </c>
      <c r="K1868" s="86">
        <v>2023.11</v>
      </c>
      <c r="L1868" s="86" t="s">
        <v>7565</v>
      </c>
      <c r="M1868" s="86" t="s">
        <v>7566</v>
      </c>
      <c r="N1868" s="86">
        <v>40</v>
      </c>
      <c r="O1868" s="86">
        <v>30</v>
      </c>
      <c r="P1868" s="86">
        <v>10</v>
      </c>
      <c r="Q1868" s="86">
        <v>1</v>
      </c>
      <c r="R1868" s="86">
        <v>120</v>
      </c>
      <c r="S1868" s="86">
        <v>380</v>
      </c>
      <c r="T1868" s="86">
        <v>0</v>
      </c>
      <c r="U1868" s="86">
        <v>3</v>
      </c>
      <c r="V1868" s="86">
        <v>15</v>
      </c>
      <c r="W1868" s="86" t="s">
        <v>7423</v>
      </c>
      <c r="X1868" s="88" t="s">
        <v>165</v>
      </c>
      <c r="Y1868" s="7"/>
    </row>
    <row r="1869" ht="42.75" spans="1:25">
      <c r="A1869" s="5">
        <v>1864</v>
      </c>
      <c r="B1869" s="7" t="s">
        <v>7060</v>
      </c>
      <c r="C1869" s="86" t="s">
        <v>7412</v>
      </c>
      <c r="D1869" s="86" t="s">
        <v>165</v>
      </c>
      <c r="E1869" s="7" t="s">
        <v>7432</v>
      </c>
      <c r="F1869" s="86" t="s">
        <v>7562</v>
      </c>
      <c r="G1869" s="86" t="s">
        <v>7567</v>
      </c>
      <c r="H1869" s="86" t="s">
        <v>38</v>
      </c>
      <c r="I1869" s="86" t="s">
        <v>7568</v>
      </c>
      <c r="J1869" s="82">
        <v>44958</v>
      </c>
      <c r="K1869" s="86">
        <v>2023.11</v>
      </c>
      <c r="L1869" s="86" t="s">
        <v>7569</v>
      </c>
      <c r="M1869" s="86" t="s">
        <v>7570</v>
      </c>
      <c r="N1869" s="86">
        <v>45</v>
      </c>
      <c r="O1869" s="86">
        <v>35</v>
      </c>
      <c r="P1869" s="86">
        <v>10</v>
      </c>
      <c r="Q1869" s="86">
        <v>1</v>
      </c>
      <c r="R1869" s="86">
        <v>30</v>
      </c>
      <c r="S1869" s="86">
        <v>150</v>
      </c>
      <c r="T1869" s="86">
        <v>0</v>
      </c>
      <c r="U1869" s="86">
        <v>2</v>
      </c>
      <c r="V1869" s="86">
        <v>9</v>
      </c>
      <c r="W1869" s="86" t="s">
        <v>7417</v>
      </c>
      <c r="X1869" s="88" t="s">
        <v>165</v>
      </c>
      <c r="Y1869" s="7"/>
    </row>
    <row r="1870" ht="28.5" spans="1:25">
      <c r="A1870" s="5">
        <v>1865</v>
      </c>
      <c r="B1870" s="77" t="s">
        <v>7572</v>
      </c>
      <c r="C1870" s="77" t="s">
        <v>7573</v>
      </c>
      <c r="D1870" s="77" t="s">
        <v>7574</v>
      </c>
      <c r="E1870" s="77" t="s">
        <v>7575</v>
      </c>
      <c r="F1870" s="77" t="s">
        <v>7575</v>
      </c>
      <c r="G1870" s="77" t="s">
        <v>7576</v>
      </c>
      <c r="H1870" s="9" t="s">
        <v>79</v>
      </c>
      <c r="I1870" s="77" t="s">
        <v>1148</v>
      </c>
      <c r="J1870" s="77" t="s">
        <v>7577</v>
      </c>
      <c r="K1870" s="77" t="s">
        <v>1052</v>
      </c>
      <c r="L1870" s="77" t="s">
        <v>7578</v>
      </c>
      <c r="M1870" s="77" t="s">
        <v>7579</v>
      </c>
      <c r="N1870" s="11">
        <v>500</v>
      </c>
      <c r="O1870" s="11">
        <v>200</v>
      </c>
      <c r="P1870" s="11">
        <v>300</v>
      </c>
      <c r="Q1870" s="77">
        <v>33</v>
      </c>
      <c r="R1870" s="77">
        <v>13600</v>
      </c>
      <c r="S1870" s="77">
        <v>45533</v>
      </c>
      <c r="T1870" s="77">
        <v>4</v>
      </c>
      <c r="U1870" s="77">
        <v>636</v>
      </c>
      <c r="V1870" s="77">
        <v>1957</v>
      </c>
      <c r="W1870" s="77" t="s">
        <v>7580</v>
      </c>
      <c r="X1870" s="77" t="s">
        <v>7580</v>
      </c>
      <c r="Y1870" s="71"/>
    </row>
    <row r="1871" ht="28.5" spans="1:25">
      <c r="A1871" s="5">
        <v>1866</v>
      </c>
      <c r="B1871" s="77" t="s">
        <v>7572</v>
      </c>
      <c r="C1871" s="77" t="s">
        <v>7573</v>
      </c>
      <c r="D1871" s="77" t="s">
        <v>7574</v>
      </c>
      <c r="E1871" s="77" t="s">
        <v>7575</v>
      </c>
      <c r="F1871" s="77" t="s">
        <v>7575</v>
      </c>
      <c r="G1871" s="77" t="s">
        <v>7581</v>
      </c>
      <c r="H1871" s="9" t="s">
        <v>79</v>
      </c>
      <c r="I1871" s="77" t="s">
        <v>4467</v>
      </c>
      <c r="J1871" s="77" t="s">
        <v>7577</v>
      </c>
      <c r="K1871" s="77" t="s">
        <v>7582</v>
      </c>
      <c r="L1871" s="77" t="s">
        <v>7583</v>
      </c>
      <c r="M1871" s="77" t="s">
        <v>7584</v>
      </c>
      <c r="N1871" s="77">
        <v>500</v>
      </c>
      <c r="O1871" s="77">
        <v>200</v>
      </c>
      <c r="P1871" s="77">
        <v>300</v>
      </c>
      <c r="Q1871" s="77">
        <v>22</v>
      </c>
      <c r="R1871" s="77">
        <v>8886</v>
      </c>
      <c r="S1871" s="77">
        <v>26658</v>
      </c>
      <c r="T1871" s="77">
        <v>1</v>
      </c>
      <c r="U1871" s="77">
        <v>80</v>
      </c>
      <c r="V1871" s="77">
        <v>230</v>
      </c>
      <c r="W1871" s="77" t="s">
        <v>7580</v>
      </c>
      <c r="X1871" s="77" t="s">
        <v>7580</v>
      </c>
      <c r="Y1871" s="94"/>
    </row>
    <row r="1872" ht="28.5" spans="1:25">
      <c r="A1872" s="5">
        <v>1867</v>
      </c>
      <c r="B1872" s="77" t="s">
        <v>7572</v>
      </c>
      <c r="C1872" s="77" t="s">
        <v>7573</v>
      </c>
      <c r="D1872" s="77" t="s">
        <v>7574</v>
      </c>
      <c r="E1872" s="77" t="s">
        <v>7575</v>
      </c>
      <c r="F1872" s="77" t="s">
        <v>7575</v>
      </c>
      <c r="G1872" s="77" t="s">
        <v>7585</v>
      </c>
      <c r="H1872" s="9" t="s">
        <v>79</v>
      </c>
      <c r="I1872" s="77" t="s">
        <v>7586</v>
      </c>
      <c r="J1872" s="77" t="s">
        <v>7577</v>
      </c>
      <c r="K1872" s="77" t="s">
        <v>1052</v>
      </c>
      <c r="L1872" s="77" t="s">
        <v>7587</v>
      </c>
      <c r="M1872" s="77" t="s">
        <v>7588</v>
      </c>
      <c r="N1872" s="77">
        <v>500</v>
      </c>
      <c r="O1872" s="77">
        <v>200</v>
      </c>
      <c r="P1872" s="77">
        <v>300</v>
      </c>
      <c r="Q1872" s="77">
        <v>9</v>
      </c>
      <c r="R1872" s="77">
        <v>10762</v>
      </c>
      <c r="S1872" s="77">
        <v>32076</v>
      </c>
      <c r="T1872" s="77"/>
      <c r="U1872" s="77">
        <v>320</v>
      </c>
      <c r="V1872" s="77">
        <v>1280</v>
      </c>
      <c r="W1872" s="77" t="s">
        <v>7580</v>
      </c>
      <c r="X1872" s="77" t="s">
        <v>7580</v>
      </c>
      <c r="Y1872" s="71"/>
    </row>
    <row r="1873" ht="85.5" spans="1:25">
      <c r="A1873" s="5">
        <v>1868</v>
      </c>
      <c r="B1873" s="77" t="s">
        <v>44</v>
      </c>
      <c r="C1873" s="77" t="s">
        <v>45</v>
      </c>
      <c r="D1873" s="77" t="s">
        <v>220</v>
      </c>
      <c r="E1873" s="77" t="s">
        <v>7589</v>
      </c>
      <c r="F1873" s="77" t="s">
        <v>7589</v>
      </c>
      <c r="G1873" s="77" t="s">
        <v>7590</v>
      </c>
      <c r="H1873" s="77" t="s">
        <v>38</v>
      </c>
      <c r="I1873" s="77" t="s">
        <v>7591</v>
      </c>
      <c r="J1873" s="77" t="s">
        <v>1063</v>
      </c>
      <c r="K1873" s="77" t="s">
        <v>1052</v>
      </c>
      <c r="L1873" s="77" t="s">
        <v>7589</v>
      </c>
      <c r="M1873" s="77" t="s">
        <v>7592</v>
      </c>
      <c r="N1873" s="77">
        <v>300</v>
      </c>
      <c r="O1873" s="77">
        <v>250</v>
      </c>
      <c r="P1873" s="77">
        <v>50</v>
      </c>
      <c r="Q1873" s="77">
        <v>12</v>
      </c>
      <c r="R1873" s="77">
        <v>24</v>
      </c>
      <c r="S1873" s="77">
        <v>72</v>
      </c>
      <c r="T1873" s="77">
        <v>3</v>
      </c>
      <c r="U1873" s="77">
        <v>6</v>
      </c>
      <c r="V1873" s="77">
        <v>18</v>
      </c>
      <c r="W1873" s="77" t="s">
        <v>7593</v>
      </c>
      <c r="X1873" s="77" t="s">
        <v>5493</v>
      </c>
      <c r="Y1873" s="71"/>
    </row>
    <row r="1874" ht="85.5" spans="1:25">
      <c r="A1874" s="5">
        <v>1869</v>
      </c>
      <c r="B1874" s="77" t="s">
        <v>44</v>
      </c>
      <c r="C1874" s="77" t="s">
        <v>45</v>
      </c>
      <c r="D1874" s="77" t="s">
        <v>275</v>
      </c>
      <c r="E1874" s="77" t="s">
        <v>7589</v>
      </c>
      <c r="F1874" s="77" t="s">
        <v>7589</v>
      </c>
      <c r="G1874" s="77" t="s">
        <v>7594</v>
      </c>
      <c r="H1874" s="77" t="s">
        <v>38</v>
      </c>
      <c r="I1874" s="77" t="s">
        <v>5758</v>
      </c>
      <c r="J1874" s="77" t="s">
        <v>1063</v>
      </c>
      <c r="K1874" s="77" t="s">
        <v>1052</v>
      </c>
      <c r="L1874" s="77" t="s">
        <v>7589</v>
      </c>
      <c r="M1874" s="77" t="s">
        <v>7595</v>
      </c>
      <c r="N1874" s="77">
        <v>300</v>
      </c>
      <c r="O1874" s="77">
        <v>200</v>
      </c>
      <c r="P1874" s="77">
        <v>100</v>
      </c>
      <c r="Q1874" s="77">
        <v>2</v>
      </c>
      <c r="R1874" s="77">
        <v>10</v>
      </c>
      <c r="S1874" s="77">
        <v>30</v>
      </c>
      <c r="T1874" s="77">
        <v>0</v>
      </c>
      <c r="U1874" s="77">
        <v>3</v>
      </c>
      <c r="V1874" s="77">
        <v>10</v>
      </c>
      <c r="W1874" s="77" t="s">
        <v>7593</v>
      </c>
      <c r="X1874" s="77" t="s">
        <v>5493</v>
      </c>
      <c r="Y1874" s="94"/>
    </row>
    <row r="1875" ht="85.5" spans="1:25">
      <c r="A1875" s="5">
        <v>1870</v>
      </c>
      <c r="B1875" s="77" t="s">
        <v>44</v>
      </c>
      <c r="C1875" s="77" t="s">
        <v>535</v>
      </c>
      <c r="D1875" s="77" t="s">
        <v>7596</v>
      </c>
      <c r="E1875" s="77" t="s">
        <v>7589</v>
      </c>
      <c r="F1875" s="77" t="s">
        <v>7589</v>
      </c>
      <c r="G1875" s="77" t="s">
        <v>7597</v>
      </c>
      <c r="H1875" s="77" t="s">
        <v>38</v>
      </c>
      <c r="I1875" s="77" t="s">
        <v>7598</v>
      </c>
      <c r="J1875" s="77" t="s">
        <v>1063</v>
      </c>
      <c r="K1875" s="77" t="s">
        <v>1052</v>
      </c>
      <c r="L1875" s="77" t="s">
        <v>7589</v>
      </c>
      <c r="M1875" s="77" t="s">
        <v>7599</v>
      </c>
      <c r="N1875" s="77">
        <v>500</v>
      </c>
      <c r="O1875" s="77">
        <v>200</v>
      </c>
      <c r="P1875" s="77">
        <v>300</v>
      </c>
      <c r="Q1875" s="77">
        <v>1</v>
      </c>
      <c r="R1875" s="77">
        <v>50</v>
      </c>
      <c r="S1875" s="77">
        <v>150</v>
      </c>
      <c r="T1875" s="77">
        <v>0</v>
      </c>
      <c r="U1875" s="77">
        <v>15</v>
      </c>
      <c r="V1875" s="77">
        <v>50</v>
      </c>
      <c r="W1875" s="77" t="s">
        <v>7600</v>
      </c>
      <c r="X1875" s="77" t="s">
        <v>5493</v>
      </c>
      <c r="Y1875" s="71"/>
    </row>
    <row r="1876" ht="85.5" spans="1:25">
      <c r="A1876" s="5">
        <v>1871</v>
      </c>
      <c r="B1876" s="77" t="s">
        <v>44</v>
      </c>
      <c r="C1876" s="77" t="s">
        <v>535</v>
      </c>
      <c r="D1876" s="77" t="s">
        <v>7596</v>
      </c>
      <c r="E1876" s="77" t="s">
        <v>7589</v>
      </c>
      <c r="F1876" s="77" t="s">
        <v>7589</v>
      </c>
      <c r="G1876" s="77" t="s">
        <v>7601</v>
      </c>
      <c r="H1876" s="77" t="s">
        <v>38</v>
      </c>
      <c r="I1876" s="77" t="s">
        <v>7602</v>
      </c>
      <c r="J1876" s="77" t="s">
        <v>1051</v>
      </c>
      <c r="K1876" s="8">
        <v>2023.11</v>
      </c>
      <c r="L1876" s="77" t="s">
        <v>7589</v>
      </c>
      <c r="M1876" s="77" t="s">
        <v>7603</v>
      </c>
      <c r="N1876" s="77">
        <v>500</v>
      </c>
      <c r="O1876" s="77">
        <v>200</v>
      </c>
      <c r="P1876" s="77">
        <v>300</v>
      </c>
      <c r="Q1876" s="77">
        <v>1</v>
      </c>
      <c r="R1876" s="77">
        <v>100</v>
      </c>
      <c r="S1876" s="77">
        <v>600</v>
      </c>
      <c r="T1876" s="77">
        <v>0</v>
      </c>
      <c r="U1876" s="77">
        <v>28</v>
      </c>
      <c r="V1876" s="77">
        <v>80</v>
      </c>
      <c r="W1876" s="77" t="s">
        <v>7600</v>
      </c>
      <c r="X1876" s="77" t="s">
        <v>5493</v>
      </c>
      <c r="Y1876" s="71"/>
    </row>
    <row r="1877" ht="85.5" spans="1:25">
      <c r="A1877" s="5">
        <v>1872</v>
      </c>
      <c r="B1877" s="77" t="s">
        <v>44</v>
      </c>
      <c r="C1877" s="77" t="s">
        <v>535</v>
      </c>
      <c r="D1877" s="77" t="s">
        <v>7596</v>
      </c>
      <c r="E1877" s="77" t="s">
        <v>7589</v>
      </c>
      <c r="F1877" s="77" t="s">
        <v>7589</v>
      </c>
      <c r="G1877" s="77" t="s">
        <v>7604</v>
      </c>
      <c r="H1877" s="77" t="s">
        <v>38</v>
      </c>
      <c r="I1877" s="77" t="s">
        <v>7591</v>
      </c>
      <c r="J1877" s="77" t="s">
        <v>1063</v>
      </c>
      <c r="K1877" s="77" t="s">
        <v>1052</v>
      </c>
      <c r="L1877" s="77" t="s">
        <v>7589</v>
      </c>
      <c r="M1877" s="77" t="s">
        <v>7605</v>
      </c>
      <c r="N1877" s="77">
        <v>500</v>
      </c>
      <c r="O1877" s="77">
        <v>200</v>
      </c>
      <c r="P1877" s="77">
        <v>300</v>
      </c>
      <c r="Q1877" s="77">
        <v>5</v>
      </c>
      <c r="R1877" s="77">
        <v>25</v>
      </c>
      <c r="S1877" s="77">
        <v>75</v>
      </c>
      <c r="T1877" s="77">
        <v>0</v>
      </c>
      <c r="U1877" s="77">
        <v>3</v>
      </c>
      <c r="V1877" s="77">
        <v>15</v>
      </c>
      <c r="W1877" s="77" t="s">
        <v>7593</v>
      </c>
      <c r="X1877" s="77" t="s">
        <v>5493</v>
      </c>
      <c r="Y1877" s="94"/>
    </row>
    <row r="1878" ht="85.5" spans="1:25">
      <c r="A1878" s="5">
        <v>1873</v>
      </c>
      <c r="B1878" s="77" t="s">
        <v>44</v>
      </c>
      <c r="C1878" s="77" t="s">
        <v>45</v>
      </c>
      <c r="D1878" s="77" t="s">
        <v>3324</v>
      </c>
      <c r="E1878" s="77" t="s">
        <v>7589</v>
      </c>
      <c r="F1878" s="77" t="s">
        <v>7589</v>
      </c>
      <c r="G1878" s="77" t="s">
        <v>7606</v>
      </c>
      <c r="H1878" s="77" t="s">
        <v>38</v>
      </c>
      <c r="I1878" s="77" t="s">
        <v>7591</v>
      </c>
      <c r="J1878" s="77" t="s">
        <v>1063</v>
      </c>
      <c r="K1878" s="77" t="s">
        <v>1052</v>
      </c>
      <c r="L1878" s="77" t="s">
        <v>7589</v>
      </c>
      <c r="M1878" s="77" t="s">
        <v>7607</v>
      </c>
      <c r="N1878" s="77">
        <v>200</v>
      </c>
      <c r="O1878" s="77">
        <v>200</v>
      </c>
      <c r="P1878" s="77">
        <v>0</v>
      </c>
      <c r="Q1878" s="77">
        <v>10</v>
      </c>
      <c r="R1878" s="77">
        <v>30</v>
      </c>
      <c r="S1878" s="77">
        <v>90</v>
      </c>
      <c r="T1878" s="77">
        <v>1</v>
      </c>
      <c r="U1878" s="77">
        <v>3</v>
      </c>
      <c r="V1878" s="77">
        <v>10</v>
      </c>
      <c r="W1878" s="77" t="s">
        <v>7593</v>
      </c>
      <c r="X1878" s="77" t="s">
        <v>5493</v>
      </c>
      <c r="Y1878" s="94"/>
    </row>
    <row r="1879" ht="85.5" spans="1:25">
      <c r="A1879" s="5">
        <v>1874</v>
      </c>
      <c r="B1879" s="77" t="s">
        <v>44</v>
      </c>
      <c r="C1879" s="77" t="s">
        <v>45</v>
      </c>
      <c r="D1879" s="77" t="s">
        <v>3324</v>
      </c>
      <c r="E1879" s="77" t="s">
        <v>7589</v>
      </c>
      <c r="F1879" s="77" t="s">
        <v>7589</v>
      </c>
      <c r="G1879" s="77" t="s">
        <v>7608</v>
      </c>
      <c r="H1879" s="77" t="s">
        <v>616</v>
      </c>
      <c r="I1879" s="77" t="s">
        <v>7591</v>
      </c>
      <c r="J1879" s="77" t="s">
        <v>1063</v>
      </c>
      <c r="K1879" s="77" t="s">
        <v>1052</v>
      </c>
      <c r="L1879" s="77" t="s">
        <v>7589</v>
      </c>
      <c r="M1879" s="5" t="s">
        <v>7609</v>
      </c>
      <c r="N1879" s="77">
        <v>200</v>
      </c>
      <c r="O1879" s="77">
        <v>120</v>
      </c>
      <c r="P1879" s="77">
        <v>80</v>
      </c>
      <c r="Q1879" s="77">
        <v>3</v>
      </c>
      <c r="R1879" s="77">
        <v>9</v>
      </c>
      <c r="S1879" s="77">
        <v>27</v>
      </c>
      <c r="T1879" s="77">
        <v>1</v>
      </c>
      <c r="U1879" s="77">
        <v>2</v>
      </c>
      <c r="V1879" s="77">
        <v>6</v>
      </c>
      <c r="W1879" s="77" t="s">
        <v>7593</v>
      </c>
      <c r="X1879" s="77" t="s">
        <v>5493</v>
      </c>
      <c r="Y1879" s="94"/>
    </row>
    <row r="1880" ht="57" spans="1:25">
      <c r="A1880" s="5">
        <v>1875</v>
      </c>
      <c r="B1880" s="37" t="s">
        <v>66</v>
      </c>
      <c r="C1880" s="37" t="s">
        <v>67</v>
      </c>
      <c r="D1880" s="37" t="s">
        <v>7610</v>
      </c>
      <c r="E1880" s="37" t="s">
        <v>7611</v>
      </c>
      <c r="F1880" s="37" t="s">
        <v>7612</v>
      </c>
      <c r="G1880" s="37" t="s">
        <v>7613</v>
      </c>
      <c r="H1880" s="37" t="s">
        <v>38</v>
      </c>
      <c r="I1880" s="37" t="s">
        <v>7611</v>
      </c>
      <c r="J1880" s="82">
        <v>44927</v>
      </c>
      <c r="K1880" s="82">
        <v>45261</v>
      </c>
      <c r="L1880" s="37" t="s">
        <v>7614</v>
      </c>
      <c r="M1880" s="37" t="s">
        <v>7615</v>
      </c>
      <c r="N1880" s="37">
        <v>60</v>
      </c>
      <c r="O1880" s="37">
        <v>60</v>
      </c>
      <c r="P1880" s="37">
        <v>0</v>
      </c>
      <c r="Q1880" s="37">
        <v>38</v>
      </c>
      <c r="R1880" s="37">
        <v>1480</v>
      </c>
      <c r="S1880" s="37">
        <v>4270</v>
      </c>
      <c r="T1880" s="37">
        <v>38</v>
      </c>
      <c r="U1880" s="37">
        <v>1480</v>
      </c>
      <c r="V1880" s="37">
        <v>4270</v>
      </c>
      <c r="W1880" s="37" t="s">
        <v>7616</v>
      </c>
      <c r="X1880" s="37" t="s">
        <v>7617</v>
      </c>
      <c r="Y1880" s="37"/>
    </row>
    <row r="1881" ht="71.25" spans="1:25">
      <c r="A1881" s="5">
        <v>1876</v>
      </c>
      <c r="B1881" s="37" t="s">
        <v>6292</v>
      </c>
      <c r="C1881" s="37" t="s">
        <v>7618</v>
      </c>
      <c r="D1881" s="37" t="s">
        <v>7619</v>
      </c>
      <c r="E1881" s="37" t="s">
        <v>7611</v>
      </c>
      <c r="F1881" s="37" t="s">
        <v>7612</v>
      </c>
      <c r="G1881" s="37" t="s">
        <v>7620</v>
      </c>
      <c r="H1881" s="37" t="s">
        <v>38</v>
      </c>
      <c r="I1881" s="37" t="s">
        <v>7611</v>
      </c>
      <c r="J1881" s="82">
        <v>44927</v>
      </c>
      <c r="K1881" s="82">
        <v>45261</v>
      </c>
      <c r="L1881" s="37" t="s">
        <v>7614</v>
      </c>
      <c r="M1881" s="37" t="s">
        <v>7621</v>
      </c>
      <c r="N1881" s="37">
        <v>200</v>
      </c>
      <c r="O1881" s="37">
        <v>200</v>
      </c>
      <c r="P1881" s="37">
        <v>0</v>
      </c>
      <c r="Q1881" s="37">
        <v>38</v>
      </c>
      <c r="R1881" s="37">
        <v>1480</v>
      </c>
      <c r="S1881" s="37">
        <v>4270</v>
      </c>
      <c r="T1881" s="37">
        <v>38</v>
      </c>
      <c r="U1881" s="37">
        <v>1480</v>
      </c>
      <c r="V1881" s="37">
        <v>4270</v>
      </c>
      <c r="W1881" s="37" t="s">
        <v>7622</v>
      </c>
      <c r="X1881" s="37" t="s">
        <v>7617</v>
      </c>
      <c r="Y1881" s="37"/>
    </row>
    <row r="1882" ht="42.75" spans="1:25">
      <c r="A1882" s="5">
        <v>1877</v>
      </c>
      <c r="B1882" s="37" t="s">
        <v>6292</v>
      </c>
      <c r="C1882" s="37" t="s">
        <v>44</v>
      </c>
      <c r="D1882" s="37" t="s">
        <v>7623</v>
      </c>
      <c r="E1882" s="37" t="s">
        <v>7611</v>
      </c>
      <c r="F1882" s="37" t="s">
        <v>7611</v>
      </c>
      <c r="G1882" s="37" t="s">
        <v>7624</v>
      </c>
      <c r="H1882" s="37" t="s">
        <v>38</v>
      </c>
      <c r="I1882" s="37" t="s">
        <v>7611</v>
      </c>
      <c r="J1882" s="82">
        <v>44927</v>
      </c>
      <c r="K1882" s="82">
        <v>45261</v>
      </c>
      <c r="L1882" s="37" t="s">
        <v>7614</v>
      </c>
      <c r="M1882" s="37" t="s">
        <v>7625</v>
      </c>
      <c r="N1882" s="37">
        <v>400</v>
      </c>
      <c r="O1882" s="37">
        <v>400</v>
      </c>
      <c r="P1882" s="37">
        <v>0</v>
      </c>
      <c r="Q1882" s="37">
        <v>379</v>
      </c>
      <c r="R1882" s="37">
        <v>2231</v>
      </c>
      <c r="S1882" s="37">
        <v>5571</v>
      </c>
      <c r="T1882" s="37">
        <v>65</v>
      </c>
      <c r="U1882" s="37">
        <v>2231</v>
      </c>
      <c r="V1882" s="37">
        <v>5571</v>
      </c>
      <c r="W1882" s="37" t="s">
        <v>7626</v>
      </c>
      <c r="X1882" s="37" t="s">
        <v>7617</v>
      </c>
      <c r="Y1882" s="37"/>
    </row>
    <row r="1883" ht="171" spans="1:25">
      <c r="A1883" s="5">
        <v>1878</v>
      </c>
      <c r="B1883" s="7" t="s">
        <v>44</v>
      </c>
      <c r="C1883" s="7" t="s">
        <v>45</v>
      </c>
      <c r="D1883" s="7" t="s">
        <v>275</v>
      </c>
      <c r="E1883" s="7" t="s">
        <v>5758</v>
      </c>
      <c r="F1883" s="7" t="s">
        <v>7627</v>
      </c>
      <c r="G1883" s="7" t="s">
        <v>7628</v>
      </c>
      <c r="H1883" s="7" t="s">
        <v>196</v>
      </c>
      <c r="I1883" s="7" t="s">
        <v>7629</v>
      </c>
      <c r="J1883" s="82">
        <v>44958</v>
      </c>
      <c r="K1883" s="26">
        <v>45139</v>
      </c>
      <c r="L1883" s="7" t="s">
        <v>7630</v>
      </c>
      <c r="M1883" s="7" t="s">
        <v>7631</v>
      </c>
      <c r="N1883" s="7">
        <v>136</v>
      </c>
      <c r="O1883" s="7">
        <v>100</v>
      </c>
      <c r="P1883" s="7">
        <v>36</v>
      </c>
      <c r="Q1883" s="7">
        <v>1</v>
      </c>
      <c r="R1883" s="93">
        <v>823</v>
      </c>
      <c r="S1883" s="93">
        <v>2014</v>
      </c>
      <c r="T1883" s="7">
        <v>1</v>
      </c>
      <c r="U1883" s="7">
        <v>17</v>
      </c>
      <c r="V1883" s="7">
        <v>36</v>
      </c>
      <c r="W1883" s="7" t="s">
        <v>7632</v>
      </c>
      <c r="X1883" s="7" t="s">
        <v>7633</v>
      </c>
      <c r="Y1883" s="7"/>
    </row>
    <row r="1884" ht="85.5" spans="1:25">
      <c r="A1884" s="5">
        <v>1879</v>
      </c>
      <c r="B1884" s="7" t="s">
        <v>44</v>
      </c>
      <c r="C1884" s="7" t="s">
        <v>45</v>
      </c>
      <c r="D1884" s="7" t="s">
        <v>275</v>
      </c>
      <c r="E1884" s="7" t="s">
        <v>6303</v>
      </c>
      <c r="F1884" s="7" t="s">
        <v>6348</v>
      </c>
      <c r="G1884" s="7" t="s">
        <v>7634</v>
      </c>
      <c r="H1884" s="7" t="s">
        <v>196</v>
      </c>
      <c r="I1884" s="7" t="s">
        <v>7635</v>
      </c>
      <c r="J1884" s="82">
        <v>44958</v>
      </c>
      <c r="K1884" s="26">
        <v>45140</v>
      </c>
      <c r="L1884" s="7" t="s">
        <v>7636</v>
      </c>
      <c r="M1884" s="7" t="s">
        <v>7637</v>
      </c>
      <c r="N1884" s="7">
        <v>110</v>
      </c>
      <c r="O1884" s="7">
        <v>100</v>
      </c>
      <c r="P1884" s="7">
        <v>10</v>
      </c>
      <c r="Q1884" s="7">
        <v>1</v>
      </c>
      <c r="R1884" s="93">
        <v>635</v>
      </c>
      <c r="S1884" s="93">
        <v>1541</v>
      </c>
      <c r="T1884" s="7">
        <v>1</v>
      </c>
      <c r="U1884" s="7">
        <v>15</v>
      </c>
      <c r="V1884" s="7">
        <v>31</v>
      </c>
      <c r="W1884" s="7" t="s">
        <v>7632</v>
      </c>
      <c r="X1884" s="7" t="s">
        <v>7633</v>
      </c>
      <c r="Y1884" s="7"/>
    </row>
    <row r="1885" ht="114" spans="1:25">
      <c r="A1885" s="5">
        <v>1880</v>
      </c>
      <c r="B1885" s="7" t="s">
        <v>44</v>
      </c>
      <c r="C1885" s="7" t="s">
        <v>45</v>
      </c>
      <c r="D1885" s="7" t="s">
        <v>46</v>
      </c>
      <c r="E1885" s="7" t="s">
        <v>3039</v>
      </c>
      <c r="F1885" s="7" t="s">
        <v>3224</v>
      </c>
      <c r="G1885" s="7" t="s">
        <v>7638</v>
      </c>
      <c r="H1885" s="7" t="s">
        <v>196</v>
      </c>
      <c r="I1885" s="7" t="s">
        <v>7639</v>
      </c>
      <c r="J1885" s="82">
        <v>44958</v>
      </c>
      <c r="K1885" s="26">
        <v>45141</v>
      </c>
      <c r="L1885" s="7" t="s">
        <v>7640</v>
      </c>
      <c r="M1885" s="7" t="s">
        <v>7641</v>
      </c>
      <c r="N1885" s="7">
        <v>107</v>
      </c>
      <c r="O1885" s="7">
        <v>100</v>
      </c>
      <c r="P1885" s="7">
        <v>7</v>
      </c>
      <c r="Q1885" s="7">
        <v>1</v>
      </c>
      <c r="R1885" s="93">
        <v>925</v>
      </c>
      <c r="S1885" s="93">
        <v>2148</v>
      </c>
      <c r="T1885" s="7">
        <v>1</v>
      </c>
      <c r="U1885" s="7">
        <v>20</v>
      </c>
      <c r="V1885" s="7">
        <v>36</v>
      </c>
      <c r="W1885" s="7" t="s">
        <v>7632</v>
      </c>
      <c r="X1885" s="7" t="s">
        <v>7633</v>
      </c>
      <c r="Y1885" s="7"/>
    </row>
    <row r="1886" ht="85.5" spans="1:25">
      <c r="A1886" s="5">
        <v>1881</v>
      </c>
      <c r="B1886" s="7" t="s">
        <v>44</v>
      </c>
      <c r="C1886" s="7" t="s">
        <v>45</v>
      </c>
      <c r="D1886" s="7" t="s">
        <v>46</v>
      </c>
      <c r="E1886" s="7" t="s">
        <v>4188</v>
      </c>
      <c r="F1886" s="7" t="s">
        <v>4294</v>
      </c>
      <c r="G1886" s="7" t="s">
        <v>7642</v>
      </c>
      <c r="H1886" s="7" t="s">
        <v>196</v>
      </c>
      <c r="I1886" s="7" t="s">
        <v>7643</v>
      </c>
      <c r="J1886" s="82">
        <v>44958</v>
      </c>
      <c r="K1886" s="26">
        <v>45142</v>
      </c>
      <c r="L1886" s="7" t="s">
        <v>7644</v>
      </c>
      <c r="M1886" s="7" t="s">
        <v>7645</v>
      </c>
      <c r="N1886" s="7">
        <v>111.7</v>
      </c>
      <c r="O1886" s="7">
        <v>100</v>
      </c>
      <c r="P1886" s="7">
        <v>11.7</v>
      </c>
      <c r="Q1886" s="7">
        <v>1</v>
      </c>
      <c r="R1886" s="93">
        <v>653</v>
      </c>
      <c r="S1886" s="93">
        <v>1952</v>
      </c>
      <c r="T1886" s="7">
        <v>1</v>
      </c>
      <c r="U1886" s="7">
        <v>14</v>
      </c>
      <c r="V1886" s="7">
        <v>43</v>
      </c>
      <c r="W1886" s="7" t="s">
        <v>7632</v>
      </c>
      <c r="X1886" s="7" t="s">
        <v>7633</v>
      </c>
      <c r="Y1886" s="7"/>
    </row>
    <row r="1887" ht="85.5" spans="1:25">
      <c r="A1887" s="5">
        <v>1882</v>
      </c>
      <c r="B1887" s="7" t="s">
        <v>44</v>
      </c>
      <c r="C1887" s="7" t="s">
        <v>45</v>
      </c>
      <c r="D1887" s="7" t="s">
        <v>275</v>
      </c>
      <c r="E1887" s="7" t="s">
        <v>35</v>
      </c>
      <c r="F1887" s="7" t="s">
        <v>36</v>
      </c>
      <c r="G1887" s="7" t="s">
        <v>7646</v>
      </c>
      <c r="H1887" s="7" t="s">
        <v>196</v>
      </c>
      <c r="I1887" s="7" t="s">
        <v>7647</v>
      </c>
      <c r="J1887" s="82">
        <v>44958</v>
      </c>
      <c r="K1887" s="26">
        <v>45143</v>
      </c>
      <c r="L1887" s="7" t="s">
        <v>71</v>
      </c>
      <c r="M1887" s="7" t="s">
        <v>7648</v>
      </c>
      <c r="N1887" s="7">
        <v>106</v>
      </c>
      <c r="O1887" s="7">
        <v>100</v>
      </c>
      <c r="P1887" s="7">
        <v>6</v>
      </c>
      <c r="Q1887" s="7">
        <v>2</v>
      </c>
      <c r="R1887" s="93">
        <v>1024</v>
      </c>
      <c r="S1887" s="93">
        <v>2897</v>
      </c>
      <c r="T1887" s="7">
        <v>2</v>
      </c>
      <c r="U1887" s="7">
        <v>25</v>
      </c>
      <c r="V1887" s="7">
        <v>70</v>
      </c>
      <c r="W1887" s="7" t="s">
        <v>7632</v>
      </c>
      <c r="X1887" s="7" t="s">
        <v>7633</v>
      </c>
      <c r="Y1887" s="7"/>
    </row>
    <row r="1888" ht="85.5" spans="1:25">
      <c r="A1888" s="5">
        <v>1883</v>
      </c>
      <c r="B1888" s="7" t="s">
        <v>44</v>
      </c>
      <c r="C1888" s="7" t="s">
        <v>45</v>
      </c>
      <c r="D1888" s="7" t="s">
        <v>46</v>
      </c>
      <c r="E1888" s="7" t="s">
        <v>6303</v>
      </c>
      <c r="F1888" s="7" t="s">
        <v>6399</v>
      </c>
      <c r="G1888" s="7" t="s">
        <v>7649</v>
      </c>
      <c r="H1888" s="7" t="s">
        <v>196</v>
      </c>
      <c r="I1888" s="7" t="s">
        <v>7650</v>
      </c>
      <c r="J1888" s="82">
        <v>44958</v>
      </c>
      <c r="K1888" s="26">
        <v>45266</v>
      </c>
      <c r="L1888" s="7" t="s">
        <v>7651</v>
      </c>
      <c r="M1888" s="7" t="s">
        <v>7652</v>
      </c>
      <c r="N1888" s="7">
        <v>21.2</v>
      </c>
      <c r="O1888" s="7">
        <v>20</v>
      </c>
      <c r="P1888" s="7">
        <v>1.2</v>
      </c>
      <c r="Q1888" s="7">
        <v>1</v>
      </c>
      <c r="R1888" s="93">
        <v>536</v>
      </c>
      <c r="S1888" s="93">
        <v>1548</v>
      </c>
      <c r="T1888" s="7">
        <v>1</v>
      </c>
      <c r="U1888" s="7">
        <v>12</v>
      </c>
      <c r="V1888" s="7">
        <v>27</v>
      </c>
      <c r="W1888" s="7" t="s">
        <v>7632</v>
      </c>
      <c r="X1888" s="7" t="s">
        <v>7633</v>
      </c>
      <c r="Y1888" s="7"/>
    </row>
    <row r="1889" ht="128.25" spans="1:25">
      <c r="A1889" s="5">
        <v>1884</v>
      </c>
      <c r="B1889" s="7" t="s">
        <v>44</v>
      </c>
      <c r="C1889" s="7" t="s">
        <v>45</v>
      </c>
      <c r="D1889" s="7" t="s">
        <v>46</v>
      </c>
      <c r="E1889" s="7" t="s">
        <v>7653</v>
      </c>
      <c r="F1889" s="7" t="s">
        <v>7654</v>
      </c>
      <c r="G1889" s="7" t="s">
        <v>7655</v>
      </c>
      <c r="H1889" s="7" t="s">
        <v>38</v>
      </c>
      <c r="I1889" s="92" t="s">
        <v>7656</v>
      </c>
      <c r="J1889" s="26">
        <v>44985</v>
      </c>
      <c r="K1889" s="26">
        <v>45261</v>
      </c>
      <c r="L1889" s="7" t="s">
        <v>7657</v>
      </c>
      <c r="M1889" s="7" t="s">
        <v>7658</v>
      </c>
      <c r="N1889" s="7">
        <v>400</v>
      </c>
      <c r="O1889" s="92">
        <v>200</v>
      </c>
      <c r="P1889" s="92">
        <v>200</v>
      </c>
      <c r="Q1889" s="7">
        <v>16</v>
      </c>
      <c r="R1889" s="93">
        <v>633</v>
      </c>
      <c r="S1889" s="93">
        <v>2014</v>
      </c>
      <c r="T1889" s="7">
        <f t="shared" ref="T1889:T1891" si="11">Q1889</f>
        <v>16</v>
      </c>
      <c r="U1889" s="7">
        <v>15</v>
      </c>
      <c r="V1889" s="7">
        <v>58</v>
      </c>
      <c r="W1889" s="7" t="s">
        <v>7632</v>
      </c>
      <c r="X1889" s="7" t="s">
        <v>7633</v>
      </c>
      <c r="Y1889" s="7"/>
    </row>
    <row r="1890" ht="99.75" spans="1:25">
      <c r="A1890" s="5">
        <v>1885</v>
      </c>
      <c r="B1890" s="7" t="s">
        <v>44</v>
      </c>
      <c r="C1890" s="7" t="s">
        <v>45</v>
      </c>
      <c r="D1890" s="7" t="s">
        <v>275</v>
      </c>
      <c r="E1890" s="7" t="s">
        <v>6303</v>
      </c>
      <c r="F1890" s="7" t="s">
        <v>6524</v>
      </c>
      <c r="G1890" s="7" t="s">
        <v>7659</v>
      </c>
      <c r="H1890" s="7" t="s">
        <v>38</v>
      </c>
      <c r="I1890" s="92" t="s">
        <v>7660</v>
      </c>
      <c r="J1890" s="26">
        <v>44985</v>
      </c>
      <c r="K1890" s="26">
        <v>45261</v>
      </c>
      <c r="L1890" s="7" t="s">
        <v>7661</v>
      </c>
      <c r="M1890" s="7" t="s">
        <v>7662</v>
      </c>
      <c r="N1890" s="7">
        <v>258</v>
      </c>
      <c r="O1890" s="92">
        <v>200</v>
      </c>
      <c r="P1890" s="92">
        <v>58</v>
      </c>
      <c r="Q1890" s="7">
        <v>11</v>
      </c>
      <c r="R1890" s="93">
        <v>455</v>
      </c>
      <c r="S1890" s="93">
        <v>1211</v>
      </c>
      <c r="T1890" s="7">
        <f t="shared" si="11"/>
        <v>11</v>
      </c>
      <c r="U1890" s="7">
        <v>23</v>
      </c>
      <c r="V1890" s="7">
        <v>51</v>
      </c>
      <c r="W1890" s="7" t="s">
        <v>7632</v>
      </c>
      <c r="X1890" s="7" t="s">
        <v>7633</v>
      </c>
      <c r="Y1890" s="7"/>
    </row>
    <row r="1891" ht="85.5" spans="1:25">
      <c r="A1891" s="5">
        <v>1886</v>
      </c>
      <c r="B1891" s="7" t="s">
        <v>44</v>
      </c>
      <c r="C1891" s="7" t="s">
        <v>45</v>
      </c>
      <c r="D1891" s="7" t="s">
        <v>46</v>
      </c>
      <c r="E1891" s="7" t="s">
        <v>972</v>
      </c>
      <c r="F1891" s="7" t="s">
        <v>1148</v>
      </c>
      <c r="G1891" s="7" t="s">
        <v>7663</v>
      </c>
      <c r="H1891" s="7" t="s">
        <v>38</v>
      </c>
      <c r="I1891" s="92" t="s">
        <v>7664</v>
      </c>
      <c r="J1891" s="26">
        <v>44985</v>
      </c>
      <c r="K1891" s="26">
        <v>45261</v>
      </c>
      <c r="L1891" s="7" t="s">
        <v>7665</v>
      </c>
      <c r="M1891" s="7" t="s">
        <v>7666</v>
      </c>
      <c r="N1891" s="7">
        <v>250</v>
      </c>
      <c r="O1891" s="92">
        <v>200</v>
      </c>
      <c r="P1891" s="92">
        <v>50</v>
      </c>
      <c r="Q1891" s="7">
        <v>14</v>
      </c>
      <c r="R1891" s="93">
        <v>587</v>
      </c>
      <c r="S1891" s="93">
        <v>1640</v>
      </c>
      <c r="T1891" s="7">
        <f t="shared" si="11"/>
        <v>14</v>
      </c>
      <c r="U1891" s="7">
        <v>15</v>
      </c>
      <c r="V1891" s="7">
        <v>33</v>
      </c>
      <c r="W1891" s="7" t="s">
        <v>7632</v>
      </c>
      <c r="X1891" s="7" t="s">
        <v>7633</v>
      </c>
      <c r="Y1891" s="7"/>
    </row>
    <row r="1892" ht="99.75" spans="1:25">
      <c r="A1892" s="5">
        <v>1887</v>
      </c>
      <c r="B1892" s="7" t="s">
        <v>44</v>
      </c>
      <c r="C1892" s="7" t="s">
        <v>45</v>
      </c>
      <c r="D1892" s="7" t="s">
        <v>46</v>
      </c>
      <c r="E1892" s="7" t="s">
        <v>7090</v>
      </c>
      <c r="F1892" s="7" t="s">
        <v>7221</v>
      </c>
      <c r="G1892" s="7" t="s">
        <v>7667</v>
      </c>
      <c r="H1892" s="7" t="s">
        <v>38</v>
      </c>
      <c r="I1892" s="92" t="s">
        <v>7668</v>
      </c>
      <c r="J1892" s="26">
        <v>44985</v>
      </c>
      <c r="K1892" s="26">
        <v>45261</v>
      </c>
      <c r="L1892" s="92" t="s">
        <v>7669</v>
      </c>
      <c r="M1892" s="7" t="s">
        <v>7670</v>
      </c>
      <c r="N1892" s="7">
        <v>120</v>
      </c>
      <c r="O1892" s="7">
        <v>100</v>
      </c>
      <c r="P1892" s="92">
        <v>20</v>
      </c>
      <c r="Q1892" s="7">
        <v>1</v>
      </c>
      <c r="R1892" s="93">
        <v>657</v>
      </c>
      <c r="S1892" s="93">
        <v>1659</v>
      </c>
      <c r="T1892" s="7">
        <v>1</v>
      </c>
      <c r="U1892" s="7">
        <v>10</v>
      </c>
      <c r="V1892" s="7">
        <v>23</v>
      </c>
      <c r="W1892" s="7" t="s">
        <v>7632</v>
      </c>
      <c r="X1892" s="7" t="s">
        <v>7633</v>
      </c>
      <c r="Y1892" s="7"/>
    </row>
    <row r="1893" ht="128.25" spans="1:25">
      <c r="A1893" s="5">
        <v>1888</v>
      </c>
      <c r="B1893" s="7" t="s">
        <v>44</v>
      </c>
      <c r="C1893" s="7" t="s">
        <v>45</v>
      </c>
      <c r="D1893" s="7" t="s">
        <v>46</v>
      </c>
      <c r="E1893" s="7" t="s">
        <v>3039</v>
      </c>
      <c r="F1893" s="7" t="s">
        <v>3061</v>
      </c>
      <c r="G1893" s="7" t="s">
        <v>7671</v>
      </c>
      <c r="H1893" s="7" t="s">
        <v>38</v>
      </c>
      <c r="I1893" s="92" t="s">
        <v>7672</v>
      </c>
      <c r="J1893" s="26">
        <v>44985</v>
      </c>
      <c r="K1893" s="26">
        <v>45261</v>
      </c>
      <c r="L1893" s="92" t="s">
        <v>7673</v>
      </c>
      <c r="M1893" s="7" t="s">
        <v>7674</v>
      </c>
      <c r="N1893" s="7">
        <v>120</v>
      </c>
      <c r="O1893" s="7">
        <v>100</v>
      </c>
      <c r="P1893" s="92">
        <v>20</v>
      </c>
      <c r="Q1893" s="7">
        <v>2</v>
      </c>
      <c r="R1893" s="93">
        <v>687</v>
      </c>
      <c r="S1893" s="93">
        <v>1450</v>
      </c>
      <c r="T1893" s="7">
        <v>1</v>
      </c>
      <c r="U1893" s="7">
        <v>20</v>
      </c>
      <c r="V1893" s="7">
        <v>42</v>
      </c>
      <c r="W1893" s="7" t="s">
        <v>7632</v>
      </c>
      <c r="X1893" s="7" t="s">
        <v>7633</v>
      </c>
      <c r="Y1893" s="7"/>
    </row>
    <row r="1894" ht="85.5" spans="1:25">
      <c r="A1894" s="5">
        <v>1889</v>
      </c>
      <c r="B1894" s="7" t="s">
        <v>44</v>
      </c>
      <c r="C1894" s="7" t="s">
        <v>45</v>
      </c>
      <c r="D1894" s="7" t="s">
        <v>275</v>
      </c>
      <c r="E1894" s="7" t="s">
        <v>35</v>
      </c>
      <c r="F1894" s="7" t="s">
        <v>142</v>
      </c>
      <c r="G1894" s="7" t="s">
        <v>7675</v>
      </c>
      <c r="H1894" s="7" t="s">
        <v>38</v>
      </c>
      <c r="I1894" s="92" t="s">
        <v>7676</v>
      </c>
      <c r="J1894" s="26">
        <v>44985</v>
      </c>
      <c r="K1894" s="26">
        <v>45261</v>
      </c>
      <c r="L1894" s="7" t="s">
        <v>7677</v>
      </c>
      <c r="M1894" s="7" t="s">
        <v>7678</v>
      </c>
      <c r="N1894" s="7">
        <v>37.7</v>
      </c>
      <c r="O1894" s="92">
        <v>30</v>
      </c>
      <c r="P1894" s="92">
        <v>7.7</v>
      </c>
      <c r="Q1894" s="7">
        <v>4</v>
      </c>
      <c r="R1894" s="93">
        <v>229</v>
      </c>
      <c r="S1894" s="93">
        <v>763</v>
      </c>
      <c r="T1894" s="7">
        <v>1</v>
      </c>
      <c r="U1894" s="7">
        <v>4</v>
      </c>
      <c r="V1894" s="7">
        <v>13</v>
      </c>
      <c r="W1894" s="7" t="s">
        <v>7632</v>
      </c>
      <c r="X1894" s="7" t="s">
        <v>7633</v>
      </c>
      <c r="Y1894" s="7"/>
    </row>
    <row r="1895" ht="114" spans="1:25">
      <c r="A1895" s="5">
        <v>1890</v>
      </c>
      <c r="B1895" s="7" t="s">
        <v>44</v>
      </c>
      <c r="C1895" s="7" t="s">
        <v>45</v>
      </c>
      <c r="D1895" s="7" t="s">
        <v>46</v>
      </c>
      <c r="E1895" s="7" t="s">
        <v>4188</v>
      </c>
      <c r="F1895" s="7" t="s">
        <v>4267</v>
      </c>
      <c r="G1895" s="7" t="s">
        <v>7679</v>
      </c>
      <c r="H1895" s="7" t="s">
        <v>38</v>
      </c>
      <c r="I1895" s="92" t="s">
        <v>7680</v>
      </c>
      <c r="J1895" s="26">
        <v>44985</v>
      </c>
      <c r="K1895" s="26">
        <v>45261</v>
      </c>
      <c r="L1895" s="92" t="s">
        <v>7681</v>
      </c>
      <c r="M1895" s="7" t="s">
        <v>7682</v>
      </c>
      <c r="N1895" s="7">
        <v>120</v>
      </c>
      <c r="O1895" s="7">
        <v>100</v>
      </c>
      <c r="P1895" s="92">
        <v>20</v>
      </c>
      <c r="Q1895" s="7">
        <v>1</v>
      </c>
      <c r="R1895" s="93">
        <v>421</v>
      </c>
      <c r="S1895" s="93">
        <v>983</v>
      </c>
      <c r="T1895" s="7">
        <v>1</v>
      </c>
      <c r="U1895" s="7">
        <v>23</v>
      </c>
      <c r="V1895" s="7">
        <v>45</v>
      </c>
      <c r="W1895" s="7" t="s">
        <v>7632</v>
      </c>
      <c r="X1895" s="7" t="s">
        <v>7633</v>
      </c>
      <c r="Y1895" s="7"/>
    </row>
    <row r="1896" ht="85.5" spans="1:25">
      <c r="A1896" s="5">
        <v>1891</v>
      </c>
      <c r="B1896" s="7" t="s">
        <v>44</v>
      </c>
      <c r="C1896" s="7" t="s">
        <v>45</v>
      </c>
      <c r="D1896" s="7" t="s">
        <v>46</v>
      </c>
      <c r="E1896" s="7" t="s">
        <v>7653</v>
      </c>
      <c r="F1896" s="7" t="s">
        <v>7654</v>
      </c>
      <c r="G1896" s="7" t="s">
        <v>7683</v>
      </c>
      <c r="H1896" s="7" t="s">
        <v>38</v>
      </c>
      <c r="I1896" s="92" t="s">
        <v>7684</v>
      </c>
      <c r="J1896" s="26">
        <v>44985</v>
      </c>
      <c r="K1896" s="26">
        <v>45261</v>
      </c>
      <c r="L1896" s="92" t="s">
        <v>7685</v>
      </c>
      <c r="M1896" s="7" t="s">
        <v>7686</v>
      </c>
      <c r="N1896" s="7">
        <v>102</v>
      </c>
      <c r="O1896" s="7">
        <v>100</v>
      </c>
      <c r="P1896" s="92">
        <v>2</v>
      </c>
      <c r="Q1896" s="7">
        <v>1</v>
      </c>
      <c r="R1896" s="93">
        <v>65</v>
      </c>
      <c r="S1896" s="93">
        <v>141</v>
      </c>
      <c r="T1896" s="7">
        <v>1</v>
      </c>
      <c r="U1896" s="7">
        <v>15</v>
      </c>
      <c r="V1896" s="7">
        <v>32</v>
      </c>
      <c r="W1896" s="7" t="s">
        <v>7632</v>
      </c>
      <c r="X1896" s="7" t="s">
        <v>7633</v>
      </c>
      <c r="Y1896" s="7"/>
    </row>
    <row r="1897" ht="85.5" spans="1:25">
      <c r="A1897" s="5">
        <v>1892</v>
      </c>
      <c r="B1897" s="7" t="s">
        <v>44</v>
      </c>
      <c r="C1897" s="7" t="s">
        <v>45</v>
      </c>
      <c r="D1897" s="7" t="s">
        <v>46</v>
      </c>
      <c r="E1897" s="7" t="s">
        <v>2324</v>
      </c>
      <c r="F1897" s="7" t="s">
        <v>7687</v>
      </c>
      <c r="G1897" s="7" t="s">
        <v>7688</v>
      </c>
      <c r="H1897" s="7" t="s">
        <v>38</v>
      </c>
      <c r="I1897" s="92" t="s">
        <v>7689</v>
      </c>
      <c r="J1897" s="26">
        <v>44985</v>
      </c>
      <c r="K1897" s="26">
        <v>45261</v>
      </c>
      <c r="L1897" s="92" t="s">
        <v>7690</v>
      </c>
      <c r="M1897" s="7" t="s">
        <v>7691</v>
      </c>
      <c r="N1897" s="7">
        <v>106</v>
      </c>
      <c r="O1897" s="7">
        <v>100</v>
      </c>
      <c r="P1897" s="92">
        <v>6</v>
      </c>
      <c r="Q1897" s="7">
        <v>2</v>
      </c>
      <c r="R1897" s="93">
        <v>860</v>
      </c>
      <c r="S1897" s="93">
        <v>1958</v>
      </c>
      <c r="T1897" s="7">
        <v>2</v>
      </c>
      <c r="U1897" s="7">
        <v>36</v>
      </c>
      <c r="V1897" s="7">
        <v>86</v>
      </c>
      <c r="W1897" s="7" t="s">
        <v>7632</v>
      </c>
      <c r="X1897" s="7" t="s">
        <v>7633</v>
      </c>
      <c r="Y1897" s="7"/>
    </row>
    <row r="1898" ht="85.5" spans="1:25">
      <c r="A1898" s="5">
        <v>1893</v>
      </c>
      <c r="B1898" s="7" t="s">
        <v>44</v>
      </c>
      <c r="C1898" s="7" t="s">
        <v>45</v>
      </c>
      <c r="D1898" s="7" t="s">
        <v>46</v>
      </c>
      <c r="E1898" s="7" t="s">
        <v>6303</v>
      </c>
      <c r="F1898" s="7" t="s">
        <v>7692</v>
      </c>
      <c r="G1898" s="7" t="s">
        <v>7693</v>
      </c>
      <c r="H1898" s="7" t="s">
        <v>38</v>
      </c>
      <c r="I1898" s="92" t="s">
        <v>7694</v>
      </c>
      <c r="J1898" s="26">
        <v>44985</v>
      </c>
      <c r="K1898" s="26">
        <v>45261</v>
      </c>
      <c r="L1898" s="7" t="s">
        <v>7695</v>
      </c>
      <c r="M1898" s="7" t="s">
        <v>7696</v>
      </c>
      <c r="N1898" s="7">
        <v>50.8</v>
      </c>
      <c r="O1898" s="92">
        <v>30</v>
      </c>
      <c r="P1898" s="92">
        <v>20.8</v>
      </c>
      <c r="Q1898" s="7">
        <v>1</v>
      </c>
      <c r="R1898" s="93">
        <v>63</v>
      </c>
      <c r="S1898" s="93">
        <v>205</v>
      </c>
      <c r="T1898" s="7">
        <f t="shared" ref="T1898:T1922" si="12">Q1898</f>
        <v>1</v>
      </c>
      <c r="U1898" s="7">
        <v>5</v>
      </c>
      <c r="V1898" s="7">
        <v>20</v>
      </c>
      <c r="W1898" s="7" t="s">
        <v>7632</v>
      </c>
      <c r="X1898" s="7" t="s">
        <v>7633</v>
      </c>
      <c r="Y1898" s="7"/>
    </row>
    <row r="1899" ht="114" spans="1:25">
      <c r="A1899" s="5">
        <v>1894</v>
      </c>
      <c r="B1899" s="7" t="s">
        <v>44</v>
      </c>
      <c r="C1899" s="7" t="s">
        <v>45</v>
      </c>
      <c r="D1899" s="7" t="s">
        <v>46</v>
      </c>
      <c r="E1899" s="7" t="s">
        <v>4188</v>
      </c>
      <c r="F1899" s="7" t="s">
        <v>4267</v>
      </c>
      <c r="G1899" s="7" t="s">
        <v>7697</v>
      </c>
      <c r="H1899" s="7" t="s">
        <v>38</v>
      </c>
      <c r="I1899" s="92" t="s">
        <v>7680</v>
      </c>
      <c r="J1899" s="26">
        <v>44985</v>
      </c>
      <c r="K1899" s="26">
        <v>45261</v>
      </c>
      <c r="L1899" s="7" t="s">
        <v>7698</v>
      </c>
      <c r="M1899" s="7" t="s">
        <v>7699</v>
      </c>
      <c r="N1899" s="7">
        <v>50</v>
      </c>
      <c r="O1899" s="92">
        <v>30</v>
      </c>
      <c r="P1899" s="92">
        <v>20</v>
      </c>
      <c r="Q1899" s="7">
        <v>3</v>
      </c>
      <c r="R1899" s="93">
        <v>116</v>
      </c>
      <c r="S1899" s="93">
        <v>352</v>
      </c>
      <c r="T1899" s="7">
        <f t="shared" si="12"/>
        <v>3</v>
      </c>
      <c r="U1899" s="7">
        <v>6</v>
      </c>
      <c r="V1899" s="7">
        <v>15</v>
      </c>
      <c r="W1899" s="7" t="s">
        <v>7632</v>
      </c>
      <c r="X1899" s="7" t="s">
        <v>7633</v>
      </c>
      <c r="Y1899" s="7"/>
    </row>
    <row r="1900" ht="85.5" spans="1:25">
      <c r="A1900" s="5">
        <v>1895</v>
      </c>
      <c r="B1900" s="7" t="s">
        <v>44</v>
      </c>
      <c r="C1900" s="7" t="s">
        <v>45</v>
      </c>
      <c r="D1900" s="7" t="s">
        <v>46</v>
      </c>
      <c r="E1900" s="7" t="s">
        <v>2324</v>
      </c>
      <c r="F1900" s="7" t="s">
        <v>7687</v>
      </c>
      <c r="G1900" s="7" t="s">
        <v>7700</v>
      </c>
      <c r="H1900" s="7" t="s">
        <v>38</v>
      </c>
      <c r="I1900" s="92" t="s">
        <v>7689</v>
      </c>
      <c r="J1900" s="26">
        <v>44985</v>
      </c>
      <c r="K1900" s="26">
        <v>45261</v>
      </c>
      <c r="L1900" s="7" t="s">
        <v>7701</v>
      </c>
      <c r="M1900" s="7" t="s">
        <v>7702</v>
      </c>
      <c r="N1900" s="7">
        <v>36</v>
      </c>
      <c r="O1900" s="92">
        <v>30</v>
      </c>
      <c r="P1900" s="92">
        <v>6</v>
      </c>
      <c r="Q1900" s="7">
        <v>4</v>
      </c>
      <c r="R1900" s="93">
        <v>268</v>
      </c>
      <c r="S1900" s="93">
        <v>723</v>
      </c>
      <c r="T1900" s="7">
        <f t="shared" si="12"/>
        <v>4</v>
      </c>
      <c r="U1900" s="7">
        <v>7</v>
      </c>
      <c r="V1900" s="7">
        <v>20</v>
      </c>
      <c r="W1900" s="7" t="s">
        <v>7632</v>
      </c>
      <c r="X1900" s="7" t="s">
        <v>7633</v>
      </c>
      <c r="Y1900" s="7"/>
    </row>
    <row r="1901" ht="171" spans="1:25">
      <c r="A1901" s="5">
        <v>1896</v>
      </c>
      <c r="B1901" s="7" t="s">
        <v>44</v>
      </c>
      <c r="C1901" s="7" t="s">
        <v>45</v>
      </c>
      <c r="D1901" s="7" t="s">
        <v>46</v>
      </c>
      <c r="E1901" s="7" t="s">
        <v>3955</v>
      </c>
      <c r="F1901" s="7" t="s">
        <v>2708</v>
      </c>
      <c r="G1901" s="7" t="s">
        <v>7703</v>
      </c>
      <c r="H1901" s="7" t="s">
        <v>38</v>
      </c>
      <c r="I1901" s="92" t="s">
        <v>7704</v>
      </c>
      <c r="J1901" s="26">
        <v>44985</v>
      </c>
      <c r="K1901" s="26">
        <v>45261</v>
      </c>
      <c r="L1901" s="7" t="s">
        <v>7705</v>
      </c>
      <c r="M1901" s="7" t="s">
        <v>7706</v>
      </c>
      <c r="N1901" s="7">
        <v>40</v>
      </c>
      <c r="O1901" s="92">
        <v>30</v>
      </c>
      <c r="P1901" s="92">
        <v>10</v>
      </c>
      <c r="Q1901" s="7">
        <v>1</v>
      </c>
      <c r="R1901" s="93">
        <v>162</v>
      </c>
      <c r="S1901" s="93">
        <v>451</v>
      </c>
      <c r="T1901" s="7">
        <f t="shared" si="12"/>
        <v>1</v>
      </c>
      <c r="U1901" s="7">
        <v>8</v>
      </c>
      <c r="V1901" s="7">
        <v>15</v>
      </c>
      <c r="W1901" s="7" t="s">
        <v>7632</v>
      </c>
      <c r="X1901" s="7" t="s">
        <v>7633</v>
      </c>
      <c r="Y1901" s="7"/>
    </row>
    <row r="1902" ht="85.5" spans="1:25">
      <c r="A1902" s="5">
        <v>1897</v>
      </c>
      <c r="B1902" s="7" t="s">
        <v>44</v>
      </c>
      <c r="C1902" s="7" t="s">
        <v>45</v>
      </c>
      <c r="D1902" s="7" t="s">
        <v>46</v>
      </c>
      <c r="E1902" s="7" t="s">
        <v>3039</v>
      </c>
      <c r="F1902" s="7" t="s">
        <v>3224</v>
      </c>
      <c r="G1902" s="7" t="s">
        <v>7707</v>
      </c>
      <c r="H1902" s="7" t="s">
        <v>38</v>
      </c>
      <c r="I1902" s="92" t="s">
        <v>7639</v>
      </c>
      <c r="J1902" s="26">
        <v>44985</v>
      </c>
      <c r="K1902" s="26">
        <v>45261</v>
      </c>
      <c r="L1902" s="7" t="s">
        <v>7708</v>
      </c>
      <c r="M1902" s="7" t="s">
        <v>7709</v>
      </c>
      <c r="N1902" s="7">
        <v>38</v>
      </c>
      <c r="O1902" s="92">
        <v>30</v>
      </c>
      <c r="P1902" s="92">
        <v>8</v>
      </c>
      <c r="Q1902" s="7">
        <v>13</v>
      </c>
      <c r="R1902" s="93">
        <v>781</v>
      </c>
      <c r="S1902" s="93">
        <v>2381</v>
      </c>
      <c r="T1902" s="7">
        <f t="shared" si="12"/>
        <v>13</v>
      </c>
      <c r="U1902" s="7">
        <v>9</v>
      </c>
      <c r="V1902" s="7">
        <v>15</v>
      </c>
      <c r="W1902" s="7" t="s">
        <v>7632</v>
      </c>
      <c r="X1902" s="7" t="s">
        <v>7633</v>
      </c>
      <c r="Y1902" s="7"/>
    </row>
    <row r="1903" ht="85.5" spans="1:25">
      <c r="A1903" s="5">
        <v>1898</v>
      </c>
      <c r="B1903" s="7" t="s">
        <v>44</v>
      </c>
      <c r="C1903" s="7" t="s">
        <v>45</v>
      </c>
      <c r="D1903" s="7" t="s">
        <v>46</v>
      </c>
      <c r="E1903" s="7" t="s">
        <v>4188</v>
      </c>
      <c r="F1903" s="7" t="s">
        <v>4355</v>
      </c>
      <c r="G1903" s="7" t="s">
        <v>7710</v>
      </c>
      <c r="H1903" s="7" t="s">
        <v>38</v>
      </c>
      <c r="I1903" s="92" t="s">
        <v>7711</v>
      </c>
      <c r="J1903" s="26">
        <v>44985</v>
      </c>
      <c r="K1903" s="26">
        <v>45261</v>
      </c>
      <c r="L1903" s="7" t="s">
        <v>7712</v>
      </c>
      <c r="M1903" s="7" t="s">
        <v>7713</v>
      </c>
      <c r="N1903" s="7">
        <v>39</v>
      </c>
      <c r="O1903" s="92">
        <v>30</v>
      </c>
      <c r="P1903" s="92">
        <v>9</v>
      </c>
      <c r="Q1903" s="7">
        <v>1</v>
      </c>
      <c r="R1903" s="93">
        <v>62</v>
      </c>
      <c r="S1903" s="93">
        <v>175</v>
      </c>
      <c r="T1903" s="7">
        <f t="shared" si="12"/>
        <v>1</v>
      </c>
      <c r="U1903" s="7">
        <v>3</v>
      </c>
      <c r="V1903" s="7">
        <v>8</v>
      </c>
      <c r="W1903" s="7" t="s">
        <v>7632</v>
      </c>
      <c r="X1903" s="7" t="s">
        <v>7633</v>
      </c>
      <c r="Y1903" s="7"/>
    </row>
    <row r="1904" ht="85.5" spans="1:25">
      <c r="A1904" s="5">
        <v>1899</v>
      </c>
      <c r="B1904" s="7" t="s">
        <v>44</v>
      </c>
      <c r="C1904" s="7" t="s">
        <v>45</v>
      </c>
      <c r="D1904" s="7" t="s">
        <v>46</v>
      </c>
      <c r="E1904" s="7" t="s">
        <v>4188</v>
      </c>
      <c r="F1904" s="7" t="s">
        <v>7714</v>
      </c>
      <c r="G1904" s="7" t="s">
        <v>7715</v>
      </c>
      <c r="H1904" s="7" t="s">
        <v>38</v>
      </c>
      <c r="I1904" s="92" t="s">
        <v>7716</v>
      </c>
      <c r="J1904" s="26">
        <v>44985</v>
      </c>
      <c r="K1904" s="26">
        <v>45261</v>
      </c>
      <c r="L1904" s="7" t="s">
        <v>7717</v>
      </c>
      <c r="M1904" s="7" t="s">
        <v>7718</v>
      </c>
      <c r="N1904" s="7">
        <v>45</v>
      </c>
      <c r="O1904" s="92">
        <v>30</v>
      </c>
      <c r="P1904" s="92">
        <v>15</v>
      </c>
      <c r="Q1904" s="7">
        <v>3</v>
      </c>
      <c r="R1904" s="93">
        <v>78</v>
      </c>
      <c r="S1904" s="93">
        <v>302</v>
      </c>
      <c r="T1904" s="7">
        <f t="shared" si="12"/>
        <v>3</v>
      </c>
      <c r="U1904" s="7">
        <v>3</v>
      </c>
      <c r="V1904" s="7">
        <v>10</v>
      </c>
      <c r="W1904" s="7" t="s">
        <v>7632</v>
      </c>
      <c r="X1904" s="7" t="s">
        <v>7633</v>
      </c>
      <c r="Y1904" s="7"/>
    </row>
    <row r="1905" ht="85.5" spans="1:25">
      <c r="A1905" s="5">
        <v>1900</v>
      </c>
      <c r="B1905" s="7" t="s">
        <v>44</v>
      </c>
      <c r="C1905" s="7" t="s">
        <v>45</v>
      </c>
      <c r="D1905" s="7" t="s">
        <v>46</v>
      </c>
      <c r="E1905" s="7" t="s">
        <v>5863</v>
      </c>
      <c r="F1905" s="7" t="s">
        <v>6250</v>
      </c>
      <c r="G1905" s="7" t="s">
        <v>7719</v>
      </c>
      <c r="H1905" s="7" t="s">
        <v>38</v>
      </c>
      <c r="I1905" s="92" t="s">
        <v>7720</v>
      </c>
      <c r="J1905" s="26">
        <v>44985</v>
      </c>
      <c r="K1905" s="26">
        <v>45261</v>
      </c>
      <c r="L1905" s="7" t="s">
        <v>7721</v>
      </c>
      <c r="M1905" s="7" t="s">
        <v>7722</v>
      </c>
      <c r="N1905" s="7">
        <v>37</v>
      </c>
      <c r="O1905" s="92">
        <v>30</v>
      </c>
      <c r="P1905" s="92">
        <v>7</v>
      </c>
      <c r="Q1905" s="7">
        <v>3</v>
      </c>
      <c r="R1905" s="93">
        <v>104</v>
      </c>
      <c r="S1905" s="93">
        <v>340</v>
      </c>
      <c r="T1905" s="7">
        <f t="shared" si="12"/>
        <v>3</v>
      </c>
      <c r="U1905" s="7">
        <v>4</v>
      </c>
      <c r="V1905" s="7">
        <v>10</v>
      </c>
      <c r="W1905" s="7" t="s">
        <v>7632</v>
      </c>
      <c r="X1905" s="7" t="s">
        <v>7633</v>
      </c>
      <c r="Y1905" s="7"/>
    </row>
    <row r="1906" ht="114" spans="1:25">
      <c r="A1906" s="5">
        <v>1901</v>
      </c>
      <c r="B1906" s="7" t="s">
        <v>44</v>
      </c>
      <c r="C1906" s="7" t="s">
        <v>45</v>
      </c>
      <c r="D1906" s="7" t="s">
        <v>275</v>
      </c>
      <c r="E1906" s="7" t="s">
        <v>35</v>
      </c>
      <c r="F1906" s="7" t="s">
        <v>96</v>
      </c>
      <c r="G1906" s="7" t="s">
        <v>7723</v>
      </c>
      <c r="H1906" s="7" t="s">
        <v>38</v>
      </c>
      <c r="I1906" s="92" t="s">
        <v>7724</v>
      </c>
      <c r="J1906" s="26">
        <v>44985</v>
      </c>
      <c r="K1906" s="26">
        <v>45261</v>
      </c>
      <c r="L1906" s="7" t="s">
        <v>7725</v>
      </c>
      <c r="M1906" s="7" t="s">
        <v>7726</v>
      </c>
      <c r="N1906" s="7">
        <v>36</v>
      </c>
      <c r="O1906" s="92">
        <v>30</v>
      </c>
      <c r="P1906" s="92">
        <v>6</v>
      </c>
      <c r="Q1906" s="7">
        <v>3</v>
      </c>
      <c r="R1906" s="93">
        <v>125</v>
      </c>
      <c r="S1906" s="93">
        <v>327</v>
      </c>
      <c r="T1906" s="7">
        <f t="shared" si="12"/>
        <v>3</v>
      </c>
      <c r="U1906" s="7">
        <v>3</v>
      </c>
      <c r="V1906" s="7">
        <v>8</v>
      </c>
      <c r="W1906" s="7" t="s">
        <v>7632</v>
      </c>
      <c r="X1906" s="7" t="s">
        <v>7633</v>
      </c>
      <c r="Y1906" s="7"/>
    </row>
    <row r="1907" ht="85.5" spans="1:25">
      <c r="A1907" s="5">
        <v>1902</v>
      </c>
      <c r="B1907" s="7" t="s">
        <v>44</v>
      </c>
      <c r="C1907" s="7" t="s">
        <v>45</v>
      </c>
      <c r="D1907" s="7" t="s">
        <v>275</v>
      </c>
      <c r="E1907" s="7" t="s">
        <v>6303</v>
      </c>
      <c r="F1907" s="7" t="s">
        <v>7727</v>
      </c>
      <c r="G1907" s="7" t="s">
        <v>7728</v>
      </c>
      <c r="H1907" s="7" t="s">
        <v>38</v>
      </c>
      <c r="I1907" s="92" t="s">
        <v>7729</v>
      </c>
      <c r="J1907" s="26">
        <v>44985</v>
      </c>
      <c r="K1907" s="26">
        <v>45261</v>
      </c>
      <c r="L1907" s="7" t="s">
        <v>7730</v>
      </c>
      <c r="M1907" s="7" t="s">
        <v>7731</v>
      </c>
      <c r="N1907" s="7">
        <v>36</v>
      </c>
      <c r="O1907" s="92">
        <v>30</v>
      </c>
      <c r="P1907" s="92">
        <v>6</v>
      </c>
      <c r="Q1907" s="7">
        <v>5</v>
      </c>
      <c r="R1907" s="93">
        <v>75</v>
      </c>
      <c r="S1907" s="93">
        <v>320</v>
      </c>
      <c r="T1907" s="7">
        <f t="shared" si="12"/>
        <v>5</v>
      </c>
      <c r="U1907" s="7">
        <v>3</v>
      </c>
      <c r="V1907" s="7">
        <v>10</v>
      </c>
      <c r="W1907" s="7" t="s">
        <v>7632</v>
      </c>
      <c r="X1907" s="7" t="s">
        <v>7633</v>
      </c>
      <c r="Y1907" s="7"/>
    </row>
    <row r="1908" ht="85.5" spans="1:25">
      <c r="A1908" s="5">
        <v>1903</v>
      </c>
      <c r="B1908" s="7" t="s">
        <v>44</v>
      </c>
      <c r="C1908" s="7" t="s">
        <v>45</v>
      </c>
      <c r="D1908" s="7" t="s">
        <v>46</v>
      </c>
      <c r="E1908" s="7" t="s">
        <v>4188</v>
      </c>
      <c r="F1908" s="7" t="s">
        <v>4294</v>
      </c>
      <c r="G1908" s="7" t="s">
        <v>7732</v>
      </c>
      <c r="H1908" s="7" t="s">
        <v>38</v>
      </c>
      <c r="I1908" s="92" t="s">
        <v>7643</v>
      </c>
      <c r="J1908" s="26">
        <v>44985</v>
      </c>
      <c r="K1908" s="26">
        <v>45261</v>
      </c>
      <c r="L1908" s="7" t="s">
        <v>7733</v>
      </c>
      <c r="M1908" s="7" t="s">
        <v>7734</v>
      </c>
      <c r="N1908" s="7">
        <v>36</v>
      </c>
      <c r="O1908" s="92">
        <v>30</v>
      </c>
      <c r="P1908" s="92">
        <v>6</v>
      </c>
      <c r="Q1908" s="7">
        <v>7</v>
      </c>
      <c r="R1908" s="93">
        <v>310</v>
      </c>
      <c r="S1908" s="93">
        <v>878</v>
      </c>
      <c r="T1908" s="7">
        <f t="shared" si="12"/>
        <v>7</v>
      </c>
      <c r="U1908" s="7">
        <v>6</v>
      </c>
      <c r="V1908" s="7">
        <v>18</v>
      </c>
      <c r="W1908" s="7" t="s">
        <v>7632</v>
      </c>
      <c r="X1908" s="7" t="s">
        <v>7633</v>
      </c>
      <c r="Y1908" s="7"/>
    </row>
    <row r="1909" ht="128.25" spans="1:25">
      <c r="A1909" s="5">
        <v>1904</v>
      </c>
      <c r="B1909" s="7" t="s">
        <v>44</v>
      </c>
      <c r="C1909" s="7" t="s">
        <v>45</v>
      </c>
      <c r="D1909" s="7" t="s">
        <v>46</v>
      </c>
      <c r="E1909" s="7" t="s">
        <v>3955</v>
      </c>
      <c r="F1909" s="7" t="s">
        <v>4106</v>
      </c>
      <c r="G1909" s="7" t="s">
        <v>7735</v>
      </c>
      <c r="H1909" s="7" t="s">
        <v>38</v>
      </c>
      <c r="I1909" s="92" t="s">
        <v>7736</v>
      </c>
      <c r="J1909" s="26">
        <v>44985</v>
      </c>
      <c r="K1909" s="26">
        <v>45261</v>
      </c>
      <c r="L1909" s="7" t="s">
        <v>7737</v>
      </c>
      <c r="M1909" s="7" t="s">
        <v>7738</v>
      </c>
      <c r="N1909" s="7">
        <v>38</v>
      </c>
      <c r="O1909" s="92">
        <v>30</v>
      </c>
      <c r="P1909" s="92">
        <v>8</v>
      </c>
      <c r="Q1909" s="7">
        <v>1</v>
      </c>
      <c r="R1909" s="93">
        <v>79</v>
      </c>
      <c r="S1909" s="93">
        <v>192</v>
      </c>
      <c r="T1909" s="7">
        <f t="shared" si="12"/>
        <v>1</v>
      </c>
      <c r="U1909" s="7">
        <v>8</v>
      </c>
      <c r="V1909" s="7">
        <v>8</v>
      </c>
      <c r="W1909" s="7" t="s">
        <v>7632</v>
      </c>
      <c r="X1909" s="7" t="s">
        <v>7633</v>
      </c>
      <c r="Y1909" s="7"/>
    </row>
    <row r="1910" ht="85.5" spans="1:25">
      <c r="A1910" s="5">
        <v>1905</v>
      </c>
      <c r="B1910" s="7" t="s">
        <v>44</v>
      </c>
      <c r="C1910" s="7" t="s">
        <v>45</v>
      </c>
      <c r="D1910" s="7" t="s">
        <v>46</v>
      </c>
      <c r="E1910" s="7" t="s">
        <v>972</v>
      </c>
      <c r="F1910" s="7" t="s">
        <v>1148</v>
      </c>
      <c r="G1910" s="7" t="s">
        <v>7739</v>
      </c>
      <c r="H1910" s="7" t="s">
        <v>38</v>
      </c>
      <c r="I1910" s="92" t="s">
        <v>7664</v>
      </c>
      <c r="J1910" s="26">
        <v>44985</v>
      </c>
      <c r="K1910" s="26">
        <v>45261</v>
      </c>
      <c r="L1910" s="7" t="s">
        <v>7665</v>
      </c>
      <c r="M1910" s="7" t="s">
        <v>7740</v>
      </c>
      <c r="N1910" s="7">
        <v>120</v>
      </c>
      <c r="O1910" s="92">
        <v>100</v>
      </c>
      <c r="P1910" s="92">
        <v>20</v>
      </c>
      <c r="Q1910" s="7">
        <v>9</v>
      </c>
      <c r="R1910" s="93">
        <v>572</v>
      </c>
      <c r="S1910" s="93">
        <v>1640</v>
      </c>
      <c r="T1910" s="7">
        <f t="shared" si="12"/>
        <v>9</v>
      </c>
      <c r="U1910" s="7">
        <v>4</v>
      </c>
      <c r="V1910" s="7">
        <v>10</v>
      </c>
      <c r="W1910" s="7" t="s">
        <v>7632</v>
      </c>
      <c r="X1910" s="7" t="s">
        <v>7633</v>
      </c>
      <c r="Y1910" s="7"/>
    </row>
    <row r="1911" ht="114" spans="1:25">
      <c r="A1911" s="5">
        <v>1906</v>
      </c>
      <c r="B1911" s="7" t="s">
        <v>44</v>
      </c>
      <c r="C1911" s="7" t="s">
        <v>45</v>
      </c>
      <c r="D1911" s="7" t="s">
        <v>46</v>
      </c>
      <c r="E1911" s="7" t="s">
        <v>7432</v>
      </c>
      <c r="F1911" s="7" t="s">
        <v>7741</v>
      </c>
      <c r="G1911" s="7" t="s">
        <v>7742</v>
      </c>
      <c r="H1911" s="7" t="s">
        <v>38</v>
      </c>
      <c r="I1911" s="92" t="s">
        <v>7743</v>
      </c>
      <c r="J1911" s="26">
        <v>44985</v>
      </c>
      <c r="K1911" s="26">
        <v>45261</v>
      </c>
      <c r="L1911" s="7" t="s">
        <v>7744</v>
      </c>
      <c r="M1911" s="7" t="s">
        <v>7745</v>
      </c>
      <c r="N1911" s="7">
        <v>40</v>
      </c>
      <c r="O1911" s="92">
        <v>30</v>
      </c>
      <c r="P1911" s="92">
        <v>10</v>
      </c>
      <c r="Q1911" s="7">
        <v>3</v>
      </c>
      <c r="R1911" s="93">
        <v>139</v>
      </c>
      <c r="S1911" s="93">
        <v>404</v>
      </c>
      <c r="T1911" s="7">
        <f t="shared" si="12"/>
        <v>3</v>
      </c>
      <c r="U1911" s="7">
        <v>3</v>
      </c>
      <c r="V1911" s="7">
        <v>10</v>
      </c>
      <c r="W1911" s="7" t="s">
        <v>7632</v>
      </c>
      <c r="X1911" s="7" t="s">
        <v>7633</v>
      </c>
      <c r="Y1911" s="7"/>
    </row>
    <row r="1912" ht="156.75" spans="1:25">
      <c r="A1912" s="5">
        <v>1907</v>
      </c>
      <c r="B1912" s="7" t="s">
        <v>44</v>
      </c>
      <c r="C1912" s="7" t="s">
        <v>45</v>
      </c>
      <c r="D1912" s="7" t="s">
        <v>46</v>
      </c>
      <c r="E1912" s="7" t="s">
        <v>3531</v>
      </c>
      <c r="F1912" s="7" t="s">
        <v>3747</v>
      </c>
      <c r="G1912" s="7" t="s">
        <v>7746</v>
      </c>
      <c r="H1912" s="7" t="s">
        <v>38</v>
      </c>
      <c r="I1912" s="92" t="s">
        <v>7747</v>
      </c>
      <c r="J1912" s="26">
        <v>44985</v>
      </c>
      <c r="K1912" s="26">
        <v>45261</v>
      </c>
      <c r="L1912" s="7" t="s">
        <v>7748</v>
      </c>
      <c r="M1912" s="7" t="s">
        <v>7749</v>
      </c>
      <c r="N1912" s="7">
        <v>41</v>
      </c>
      <c r="O1912" s="92">
        <v>30</v>
      </c>
      <c r="P1912" s="92">
        <v>11</v>
      </c>
      <c r="Q1912" s="7">
        <v>3</v>
      </c>
      <c r="R1912" s="93">
        <v>86</v>
      </c>
      <c r="S1912" s="93">
        <v>228</v>
      </c>
      <c r="T1912" s="7">
        <f t="shared" si="12"/>
        <v>3</v>
      </c>
      <c r="U1912" s="7">
        <v>5</v>
      </c>
      <c r="V1912" s="7">
        <v>12</v>
      </c>
      <c r="W1912" s="7" t="s">
        <v>7632</v>
      </c>
      <c r="X1912" s="7" t="s">
        <v>7633</v>
      </c>
      <c r="Y1912" s="7"/>
    </row>
    <row r="1913" ht="85.5" spans="1:25">
      <c r="A1913" s="5">
        <v>1908</v>
      </c>
      <c r="B1913" s="7" t="s">
        <v>44</v>
      </c>
      <c r="C1913" s="7" t="s">
        <v>45</v>
      </c>
      <c r="D1913" s="7" t="s">
        <v>46</v>
      </c>
      <c r="E1913" s="7" t="s">
        <v>3039</v>
      </c>
      <c r="F1913" s="7" t="s">
        <v>3040</v>
      </c>
      <c r="G1913" s="7" t="s">
        <v>7750</v>
      </c>
      <c r="H1913" s="7" t="s">
        <v>38</v>
      </c>
      <c r="I1913" s="92" t="s">
        <v>7751</v>
      </c>
      <c r="J1913" s="26">
        <v>44985</v>
      </c>
      <c r="K1913" s="26">
        <v>45261</v>
      </c>
      <c r="L1913" s="7" t="s">
        <v>7752</v>
      </c>
      <c r="M1913" s="7" t="s">
        <v>7753</v>
      </c>
      <c r="N1913" s="7">
        <v>38</v>
      </c>
      <c r="O1913" s="92">
        <v>30</v>
      </c>
      <c r="P1913" s="92">
        <v>8</v>
      </c>
      <c r="Q1913" s="7">
        <v>10</v>
      </c>
      <c r="R1913" s="93">
        <v>704</v>
      </c>
      <c r="S1913" s="93">
        <v>2018</v>
      </c>
      <c r="T1913" s="7">
        <f t="shared" si="12"/>
        <v>10</v>
      </c>
      <c r="U1913" s="7">
        <v>6</v>
      </c>
      <c r="V1913" s="7">
        <v>18</v>
      </c>
      <c r="W1913" s="7" t="s">
        <v>7632</v>
      </c>
      <c r="X1913" s="7" t="s">
        <v>7633</v>
      </c>
      <c r="Y1913" s="7"/>
    </row>
    <row r="1914" ht="85.5" spans="1:25">
      <c r="A1914" s="5">
        <v>1909</v>
      </c>
      <c r="B1914" s="7" t="s">
        <v>44</v>
      </c>
      <c r="C1914" s="7" t="s">
        <v>45</v>
      </c>
      <c r="D1914" s="7" t="s">
        <v>275</v>
      </c>
      <c r="E1914" s="7" t="s">
        <v>2707</v>
      </c>
      <c r="F1914" s="7" t="s">
        <v>2729</v>
      </c>
      <c r="G1914" s="7" t="s">
        <v>7754</v>
      </c>
      <c r="H1914" s="7" t="s">
        <v>38</v>
      </c>
      <c r="I1914" s="92" t="s">
        <v>7755</v>
      </c>
      <c r="J1914" s="26">
        <v>44985</v>
      </c>
      <c r="K1914" s="26">
        <v>45261</v>
      </c>
      <c r="L1914" s="7" t="s">
        <v>7756</v>
      </c>
      <c r="M1914" s="7" t="s">
        <v>7757</v>
      </c>
      <c r="N1914" s="7">
        <v>39</v>
      </c>
      <c r="O1914" s="92">
        <v>30</v>
      </c>
      <c r="P1914" s="92">
        <v>9</v>
      </c>
      <c r="Q1914" s="7">
        <v>3</v>
      </c>
      <c r="R1914" s="93">
        <v>53</v>
      </c>
      <c r="S1914" s="93">
        <v>151</v>
      </c>
      <c r="T1914" s="7">
        <f t="shared" si="12"/>
        <v>3</v>
      </c>
      <c r="U1914" s="7">
        <v>3</v>
      </c>
      <c r="V1914" s="7">
        <v>8</v>
      </c>
      <c r="W1914" s="7" t="s">
        <v>7632</v>
      </c>
      <c r="X1914" s="7" t="s">
        <v>7633</v>
      </c>
      <c r="Y1914" s="7"/>
    </row>
    <row r="1915" ht="85.5" spans="1:25">
      <c r="A1915" s="5">
        <v>1910</v>
      </c>
      <c r="B1915" s="7" t="s">
        <v>44</v>
      </c>
      <c r="C1915" s="7" t="s">
        <v>45</v>
      </c>
      <c r="D1915" s="7" t="s">
        <v>46</v>
      </c>
      <c r="E1915" s="7" t="s">
        <v>5863</v>
      </c>
      <c r="F1915" s="7" t="s">
        <v>5882</v>
      </c>
      <c r="G1915" s="7" t="s">
        <v>7758</v>
      </c>
      <c r="H1915" s="7" t="s">
        <v>38</v>
      </c>
      <c r="I1915" s="92" t="s">
        <v>7759</v>
      </c>
      <c r="J1915" s="26">
        <v>44985</v>
      </c>
      <c r="K1915" s="26">
        <v>45261</v>
      </c>
      <c r="L1915" s="7" t="s">
        <v>7760</v>
      </c>
      <c r="M1915" s="7" t="s">
        <v>7761</v>
      </c>
      <c r="N1915" s="7">
        <v>36.5</v>
      </c>
      <c r="O1915" s="92">
        <v>30</v>
      </c>
      <c r="P1915" s="92">
        <v>6.5</v>
      </c>
      <c r="Q1915" s="7">
        <v>2</v>
      </c>
      <c r="R1915" s="93">
        <v>57</v>
      </c>
      <c r="S1915" s="93">
        <v>153</v>
      </c>
      <c r="T1915" s="7">
        <f t="shared" si="12"/>
        <v>2</v>
      </c>
      <c r="U1915" s="7">
        <v>6</v>
      </c>
      <c r="V1915" s="7">
        <v>15</v>
      </c>
      <c r="W1915" s="7" t="s">
        <v>7632</v>
      </c>
      <c r="X1915" s="7" t="s">
        <v>7633</v>
      </c>
      <c r="Y1915" s="7"/>
    </row>
    <row r="1916" ht="99.75" spans="1:25">
      <c r="A1916" s="5">
        <v>1911</v>
      </c>
      <c r="B1916" s="7" t="s">
        <v>44</v>
      </c>
      <c r="C1916" s="7" t="s">
        <v>45</v>
      </c>
      <c r="D1916" s="7" t="s">
        <v>46</v>
      </c>
      <c r="E1916" s="7" t="s">
        <v>7090</v>
      </c>
      <c r="F1916" s="7" t="s">
        <v>7221</v>
      </c>
      <c r="G1916" s="7" t="s">
        <v>7762</v>
      </c>
      <c r="H1916" s="7" t="s">
        <v>38</v>
      </c>
      <c r="I1916" s="92" t="s">
        <v>7668</v>
      </c>
      <c r="J1916" s="26">
        <v>44985</v>
      </c>
      <c r="K1916" s="26">
        <v>45261</v>
      </c>
      <c r="L1916" s="7" t="s">
        <v>7763</v>
      </c>
      <c r="M1916" s="7" t="s">
        <v>7670</v>
      </c>
      <c r="N1916" s="7">
        <v>42</v>
      </c>
      <c r="O1916" s="92">
        <v>30</v>
      </c>
      <c r="P1916" s="92">
        <v>12</v>
      </c>
      <c r="Q1916" s="7">
        <v>6</v>
      </c>
      <c r="R1916" s="93">
        <v>189</v>
      </c>
      <c r="S1916" s="93">
        <v>550</v>
      </c>
      <c r="T1916" s="7">
        <f t="shared" si="12"/>
        <v>6</v>
      </c>
      <c r="U1916" s="7">
        <v>5</v>
      </c>
      <c r="V1916" s="7">
        <v>15</v>
      </c>
      <c r="W1916" s="7" t="s">
        <v>7632</v>
      </c>
      <c r="X1916" s="7" t="s">
        <v>7633</v>
      </c>
      <c r="Y1916" s="7"/>
    </row>
    <row r="1917" ht="85.5" spans="1:25">
      <c r="A1917" s="5">
        <v>1912</v>
      </c>
      <c r="B1917" s="7" t="s">
        <v>44</v>
      </c>
      <c r="C1917" s="7" t="s">
        <v>45</v>
      </c>
      <c r="D1917" s="7" t="s">
        <v>46</v>
      </c>
      <c r="E1917" s="7" t="s">
        <v>2532</v>
      </c>
      <c r="F1917" s="7" t="s">
        <v>2670</v>
      </c>
      <c r="G1917" s="7" t="s">
        <v>7764</v>
      </c>
      <c r="H1917" s="7" t="s">
        <v>38</v>
      </c>
      <c r="I1917" s="92" t="s">
        <v>7765</v>
      </c>
      <c r="J1917" s="26">
        <v>44985</v>
      </c>
      <c r="K1917" s="26">
        <v>45261</v>
      </c>
      <c r="L1917" s="7" t="s">
        <v>7766</v>
      </c>
      <c r="M1917" s="7" t="s">
        <v>7767</v>
      </c>
      <c r="N1917" s="7">
        <v>50</v>
      </c>
      <c r="O1917" s="92">
        <v>30</v>
      </c>
      <c r="P1917" s="92">
        <v>20</v>
      </c>
      <c r="Q1917" s="7">
        <v>2</v>
      </c>
      <c r="R1917" s="93">
        <v>59</v>
      </c>
      <c r="S1917" s="93">
        <v>194</v>
      </c>
      <c r="T1917" s="7">
        <f t="shared" si="12"/>
        <v>2</v>
      </c>
      <c r="U1917" s="7">
        <v>4</v>
      </c>
      <c r="V1917" s="7">
        <v>12</v>
      </c>
      <c r="W1917" s="7" t="s">
        <v>7632</v>
      </c>
      <c r="X1917" s="7" t="s">
        <v>7633</v>
      </c>
      <c r="Y1917" s="7"/>
    </row>
    <row r="1918" ht="85.5" spans="1:25">
      <c r="A1918" s="5">
        <v>1913</v>
      </c>
      <c r="B1918" s="7" t="s">
        <v>44</v>
      </c>
      <c r="C1918" s="7" t="s">
        <v>45</v>
      </c>
      <c r="D1918" s="7" t="s">
        <v>46</v>
      </c>
      <c r="E1918" s="7" t="s">
        <v>2532</v>
      </c>
      <c r="F1918" s="7" t="s">
        <v>2660</v>
      </c>
      <c r="G1918" s="7" t="s">
        <v>7768</v>
      </c>
      <c r="H1918" s="7" t="s">
        <v>38</v>
      </c>
      <c r="I1918" s="92" t="s">
        <v>7769</v>
      </c>
      <c r="J1918" s="26">
        <v>44985</v>
      </c>
      <c r="K1918" s="26">
        <v>45261</v>
      </c>
      <c r="L1918" s="7" t="s">
        <v>7770</v>
      </c>
      <c r="M1918" s="7" t="s">
        <v>7771</v>
      </c>
      <c r="N1918" s="7">
        <v>37</v>
      </c>
      <c r="O1918" s="92">
        <v>30</v>
      </c>
      <c r="P1918" s="92">
        <v>7</v>
      </c>
      <c r="Q1918" s="7">
        <v>2</v>
      </c>
      <c r="R1918" s="93">
        <v>84</v>
      </c>
      <c r="S1918" s="93">
        <v>247</v>
      </c>
      <c r="T1918" s="7">
        <f t="shared" si="12"/>
        <v>2</v>
      </c>
      <c r="U1918" s="7">
        <v>5</v>
      </c>
      <c r="V1918" s="7">
        <v>10</v>
      </c>
      <c r="W1918" s="7" t="s">
        <v>7632</v>
      </c>
      <c r="X1918" s="7" t="s">
        <v>7633</v>
      </c>
      <c r="Y1918" s="7"/>
    </row>
    <row r="1919" ht="85.5" spans="1:25">
      <c r="A1919" s="5">
        <v>1914</v>
      </c>
      <c r="B1919" s="7" t="s">
        <v>44</v>
      </c>
      <c r="C1919" s="7" t="s">
        <v>45</v>
      </c>
      <c r="D1919" s="7" t="s">
        <v>46</v>
      </c>
      <c r="E1919" s="7" t="s">
        <v>2532</v>
      </c>
      <c r="F1919" s="7" t="s">
        <v>2670</v>
      </c>
      <c r="G1919" s="7" t="s">
        <v>7772</v>
      </c>
      <c r="H1919" s="7" t="s">
        <v>38</v>
      </c>
      <c r="I1919" s="92" t="s">
        <v>7765</v>
      </c>
      <c r="J1919" s="26">
        <v>44985</v>
      </c>
      <c r="K1919" s="26">
        <v>45261</v>
      </c>
      <c r="L1919" s="7" t="s">
        <v>7773</v>
      </c>
      <c r="M1919" s="7" t="s">
        <v>7774</v>
      </c>
      <c r="N1919" s="7">
        <v>37</v>
      </c>
      <c r="O1919" s="92">
        <v>30</v>
      </c>
      <c r="P1919" s="92">
        <v>7</v>
      </c>
      <c r="Q1919" s="7">
        <v>3</v>
      </c>
      <c r="R1919" s="93">
        <v>123</v>
      </c>
      <c r="S1919" s="93">
        <v>375</v>
      </c>
      <c r="T1919" s="7">
        <f t="shared" si="12"/>
        <v>3</v>
      </c>
      <c r="U1919" s="7">
        <v>6</v>
      </c>
      <c r="V1919" s="7">
        <v>15</v>
      </c>
      <c r="W1919" s="7" t="s">
        <v>7632</v>
      </c>
      <c r="X1919" s="7" t="s">
        <v>7633</v>
      </c>
      <c r="Y1919" s="7"/>
    </row>
    <row r="1920" ht="85.5" spans="1:25">
      <c r="A1920" s="5">
        <v>1915</v>
      </c>
      <c r="B1920" s="7" t="s">
        <v>44</v>
      </c>
      <c r="C1920" s="7" t="s">
        <v>45</v>
      </c>
      <c r="D1920" s="7" t="s">
        <v>46</v>
      </c>
      <c r="E1920" s="7" t="s">
        <v>7775</v>
      </c>
      <c r="F1920" s="7" t="s">
        <v>7776</v>
      </c>
      <c r="G1920" s="7" t="s">
        <v>7777</v>
      </c>
      <c r="H1920" s="7" t="s">
        <v>38</v>
      </c>
      <c r="I1920" s="92" t="s">
        <v>7778</v>
      </c>
      <c r="J1920" s="26">
        <v>44985</v>
      </c>
      <c r="K1920" s="26">
        <v>45261</v>
      </c>
      <c r="L1920" s="7" t="s">
        <v>7779</v>
      </c>
      <c r="M1920" s="7" t="s">
        <v>7780</v>
      </c>
      <c r="N1920" s="7">
        <v>36</v>
      </c>
      <c r="O1920" s="92">
        <v>30</v>
      </c>
      <c r="P1920" s="92">
        <v>6</v>
      </c>
      <c r="Q1920" s="7">
        <v>14</v>
      </c>
      <c r="R1920" s="93">
        <v>83</v>
      </c>
      <c r="S1920" s="93">
        <v>193</v>
      </c>
      <c r="T1920" s="7">
        <f t="shared" si="12"/>
        <v>14</v>
      </c>
      <c r="U1920" s="7">
        <v>4</v>
      </c>
      <c r="V1920" s="7">
        <v>10</v>
      </c>
      <c r="W1920" s="7" t="s">
        <v>7632</v>
      </c>
      <c r="X1920" s="7" t="s">
        <v>7633</v>
      </c>
      <c r="Y1920" s="7"/>
    </row>
    <row r="1921" ht="85.5" spans="1:25">
      <c r="A1921" s="5">
        <v>1916</v>
      </c>
      <c r="B1921" s="7" t="s">
        <v>44</v>
      </c>
      <c r="C1921" s="7" t="s">
        <v>45</v>
      </c>
      <c r="D1921" s="7" t="s">
        <v>46</v>
      </c>
      <c r="E1921" s="7" t="s">
        <v>2532</v>
      </c>
      <c r="F1921" s="7" t="s">
        <v>2641</v>
      </c>
      <c r="G1921" s="7" t="s">
        <v>7781</v>
      </c>
      <c r="H1921" s="7" t="s">
        <v>38</v>
      </c>
      <c r="I1921" s="92" t="s">
        <v>7782</v>
      </c>
      <c r="J1921" s="26">
        <v>44985</v>
      </c>
      <c r="K1921" s="26">
        <v>45261</v>
      </c>
      <c r="L1921" s="7" t="s">
        <v>7783</v>
      </c>
      <c r="M1921" s="7" t="s">
        <v>7784</v>
      </c>
      <c r="N1921" s="7">
        <v>32</v>
      </c>
      <c r="O1921" s="92">
        <v>30</v>
      </c>
      <c r="P1921" s="92">
        <v>2</v>
      </c>
      <c r="Q1921" s="7">
        <v>1</v>
      </c>
      <c r="R1921" s="93">
        <v>83</v>
      </c>
      <c r="S1921" s="93">
        <v>193</v>
      </c>
      <c r="T1921" s="7">
        <f t="shared" si="12"/>
        <v>1</v>
      </c>
      <c r="U1921" s="7">
        <v>4</v>
      </c>
      <c r="V1921" s="7">
        <v>10</v>
      </c>
      <c r="W1921" s="7" t="s">
        <v>7632</v>
      </c>
      <c r="X1921" s="7" t="s">
        <v>7633</v>
      </c>
      <c r="Y1921" s="7"/>
    </row>
    <row r="1922" ht="85.5" spans="1:25">
      <c r="A1922" s="5">
        <v>1917</v>
      </c>
      <c r="B1922" s="7" t="s">
        <v>44</v>
      </c>
      <c r="C1922" s="7" t="s">
        <v>45</v>
      </c>
      <c r="D1922" s="7" t="s">
        <v>46</v>
      </c>
      <c r="E1922" s="7" t="s">
        <v>2532</v>
      </c>
      <c r="F1922" s="7" t="s">
        <v>7785</v>
      </c>
      <c r="G1922" s="7" t="s">
        <v>7786</v>
      </c>
      <c r="H1922" s="7" t="s">
        <v>38</v>
      </c>
      <c r="I1922" s="92" t="s">
        <v>7787</v>
      </c>
      <c r="J1922" s="26">
        <v>44985</v>
      </c>
      <c r="K1922" s="26">
        <v>45261</v>
      </c>
      <c r="L1922" s="7" t="s">
        <v>7788</v>
      </c>
      <c r="M1922" s="7" t="s">
        <v>7789</v>
      </c>
      <c r="N1922" s="7">
        <v>30</v>
      </c>
      <c r="O1922" s="92">
        <v>30</v>
      </c>
      <c r="P1922" s="92">
        <v>0</v>
      </c>
      <c r="Q1922" s="7">
        <v>1</v>
      </c>
      <c r="R1922" s="93">
        <v>83</v>
      </c>
      <c r="S1922" s="93">
        <v>175</v>
      </c>
      <c r="T1922" s="7">
        <f t="shared" si="12"/>
        <v>1</v>
      </c>
      <c r="U1922" s="7">
        <v>5</v>
      </c>
      <c r="V1922" s="7">
        <v>12</v>
      </c>
      <c r="W1922" s="7" t="s">
        <v>7632</v>
      </c>
      <c r="X1922" s="7" t="s">
        <v>7633</v>
      </c>
      <c r="Y1922" s="7"/>
    </row>
    <row r="1923" ht="85.5" spans="1:25">
      <c r="A1923" s="5">
        <v>1918</v>
      </c>
      <c r="B1923" s="7" t="s">
        <v>44</v>
      </c>
      <c r="C1923" s="7" t="s">
        <v>45</v>
      </c>
      <c r="D1923" s="7" t="s">
        <v>46</v>
      </c>
      <c r="E1923" s="7" t="s">
        <v>6714</v>
      </c>
      <c r="F1923" s="7" t="s">
        <v>6715</v>
      </c>
      <c r="G1923" s="7" t="s">
        <v>7790</v>
      </c>
      <c r="H1923" s="7" t="s">
        <v>38</v>
      </c>
      <c r="I1923" s="92" t="s">
        <v>7791</v>
      </c>
      <c r="J1923" s="26">
        <v>44985</v>
      </c>
      <c r="K1923" s="26">
        <v>45261</v>
      </c>
      <c r="L1923" s="7" t="s">
        <v>7792</v>
      </c>
      <c r="M1923" s="7" t="s">
        <v>7793</v>
      </c>
      <c r="N1923" s="7">
        <v>120</v>
      </c>
      <c r="O1923" s="92">
        <v>100</v>
      </c>
      <c r="P1923" s="92">
        <v>20</v>
      </c>
      <c r="Q1923" s="7">
        <v>1</v>
      </c>
      <c r="R1923" s="93">
        <v>67</v>
      </c>
      <c r="S1923" s="93">
        <v>142</v>
      </c>
      <c r="T1923" s="7">
        <v>1</v>
      </c>
      <c r="U1923" s="7">
        <v>6</v>
      </c>
      <c r="V1923" s="7">
        <v>13</v>
      </c>
      <c r="W1923" s="7" t="s">
        <v>7632</v>
      </c>
      <c r="X1923" s="7" t="s">
        <v>7633</v>
      </c>
      <c r="Y1923" s="7"/>
    </row>
    <row r="1924" ht="85.5" spans="1:25">
      <c r="A1924" s="5">
        <v>1919</v>
      </c>
      <c r="B1924" s="7" t="s">
        <v>44</v>
      </c>
      <c r="C1924" s="7" t="s">
        <v>45</v>
      </c>
      <c r="D1924" s="7" t="s">
        <v>46</v>
      </c>
      <c r="E1924" s="7" t="s">
        <v>6714</v>
      </c>
      <c r="F1924" s="7" t="s">
        <v>6715</v>
      </c>
      <c r="G1924" s="7" t="s">
        <v>7794</v>
      </c>
      <c r="H1924" s="7" t="s">
        <v>38</v>
      </c>
      <c r="I1924" s="92" t="s">
        <v>7791</v>
      </c>
      <c r="J1924" s="26">
        <v>44985</v>
      </c>
      <c r="K1924" s="26">
        <v>45261</v>
      </c>
      <c r="L1924" s="7" t="s">
        <v>7795</v>
      </c>
      <c r="M1924" s="7" t="s">
        <v>7796</v>
      </c>
      <c r="N1924" s="7">
        <v>36.5</v>
      </c>
      <c r="O1924" s="92">
        <v>30</v>
      </c>
      <c r="P1924" s="92">
        <v>6.5</v>
      </c>
      <c r="Q1924" s="7">
        <v>2</v>
      </c>
      <c r="R1924" s="93">
        <v>57</v>
      </c>
      <c r="S1924" s="93">
        <v>153</v>
      </c>
      <c r="T1924" s="7">
        <f t="shared" ref="T1924:T1932" si="13">Q1924</f>
        <v>2</v>
      </c>
      <c r="U1924" s="7">
        <v>6</v>
      </c>
      <c r="V1924" s="7">
        <v>15</v>
      </c>
      <c r="W1924" s="7" t="s">
        <v>7632</v>
      </c>
      <c r="X1924" s="7" t="s">
        <v>7633</v>
      </c>
      <c r="Y1924" s="7"/>
    </row>
    <row r="1925" ht="85.5" spans="1:25">
      <c r="A1925" s="5">
        <v>1920</v>
      </c>
      <c r="B1925" s="7" t="s">
        <v>44</v>
      </c>
      <c r="C1925" s="7" t="s">
        <v>45</v>
      </c>
      <c r="D1925" s="7" t="s">
        <v>46</v>
      </c>
      <c r="E1925" s="7" t="s">
        <v>7090</v>
      </c>
      <c r="F1925" s="7" t="s">
        <v>7292</v>
      </c>
      <c r="G1925" s="7" t="s">
        <v>7797</v>
      </c>
      <c r="H1925" s="7" t="s">
        <v>38</v>
      </c>
      <c r="I1925" s="92" t="s">
        <v>7798</v>
      </c>
      <c r="J1925" s="26">
        <v>44985</v>
      </c>
      <c r="K1925" s="26">
        <v>45261</v>
      </c>
      <c r="L1925" s="7" t="s">
        <v>7799</v>
      </c>
      <c r="M1925" s="7" t="s">
        <v>7800</v>
      </c>
      <c r="N1925" s="7">
        <v>42</v>
      </c>
      <c r="O1925" s="92">
        <v>30</v>
      </c>
      <c r="P1925" s="92">
        <v>12</v>
      </c>
      <c r="Q1925" s="7">
        <v>6</v>
      </c>
      <c r="R1925" s="93">
        <v>189</v>
      </c>
      <c r="S1925" s="93">
        <v>550</v>
      </c>
      <c r="T1925" s="7">
        <f t="shared" si="13"/>
        <v>6</v>
      </c>
      <c r="U1925" s="7">
        <v>5</v>
      </c>
      <c r="V1925" s="7">
        <v>15</v>
      </c>
      <c r="W1925" s="7" t="s">
        <v>7632</v>
      </c>
      <c r="X1925" s="7" t="s">
        <v>7633</v>
      </c>
      <c r="Y1925" s="7"/>
    </row>
    <row r="1926" ht="85.5" spans="1:25">
      <c r="A1926" s="5">
        <v>1921</v>
      </c>
      <c r="B1926" s="7" t="s">
        <v>44</v>
      </c>
      <c r="C1926" s="7" t="s">
        <v>45</v>
      </c>
      <c r="D1926" s="7" t="s">
        <v>46</v>
      </c>
      <c r="E1926" s="7" t="s">
        <v>2324</v>
      </c>
      <c r="F1926" s="7" t="s">
        <v>2343</v>
      </c>
      <c r="G1926" s="7" t="s">
        <v>7801</v>
      </c>
      <c r="H1926" s="7" t="s">
        <v>38</v>
      </c>
      <c r="I1926" s="92" t="s">
        <v>7802</v>
      </c>
      <c r="J1926" s="26">
        <v>44985</v>
      </c>
      <c r="K1926" s="26">
        <v>45261</v>
      </c>
      <c r="L1926" s="7" t="s">
        <v>7803</v>
      </c>
      <c r="M1926" s="7" t="s">
        <v>7804</v>
      </c>
      <c r="N1926" s="7">
        <v>41</v>
      </c>
      <c r="O1926" s="92">
        <v>30</v>
      </c>
      <c r="P1926" s="92">
        <v>11</v>
      </c>
      <c r="Q1926" s="7">
        <v>3</v>
      </c>
      <c r="R1926" s="93">
        <v>86</v>
      </c>
      <c r="S1926" s="93">
        <v>228</v>
      </c>
      <c r="T1926" s="7">
        <f t="shared" si="13"/>
        <v>3</v>
      </c>
      <c r="U1926" s="7">
        <v>5</v>
      </c>
      <c r="V1926" s="7">
        <v>12</v>
      </c>
      <c r="W1926" s="7" t="s">
        <v>7632</v>
      </c>
      <c r="X1926" s="7" t="s">
        <v>7633</v>
      </c>
      <c r="Y1926" s="7"/>
    </row>
    <row r="1927" ht="85.5" spans="1:25">
      <c r="A1927" s="5">
        <v>1922</v>
      </c>
      <c r="B1927" s="7" t="s">
        <v>44</v>
      </c>
      <c r="C1927" s="7" t="s">
        <v>45</v>
      </c>
      <c r="D1927" s="7" t="s">
        <v>46</v>
      </c>
      <c r="E1927" s="7" t="s">
        <v>3531</v>
      </c>
      <c r="F1927" s="7" t="s">
        <v>3776</v>
      </c>
      <c r="G1927" s="7" t="s">
        <v>7805</v>
      </c>
      <c r="H1927" s="7" t="s">
        <v>38</v>
      </c>
      <c r="I1927" s="92" t="s">
        <v>7806</v>
      </c>
      <c r="J1927" s="26">
        <v>44985</v>
      </c>
      <c r="K1927" s="26">
        <v>45261</v>
      </c>
      <c r="L1927" s="7" t="s">
        <v>7807</v>
      </c>
      <c r="M1927" s="7" t="s">
        <v>7808</v>
      </c>
      <c r="N1927" s="7">
        <v>50</v>
      </c>
      <c r="O1927" s="92">
        <v>30</v>
      </c>
      <c r="P1927" s="92">
        <v>20</v>
      </c>
      <c r="Q1927" s="7">
        <v>2</v>
      </c>
      <c r="R1927" s="93">
        <v>59</v>
      </c>
      <c r="S1927" s="93">
        <v>194</v>
      </c>
      <c r="T1927" s="7">
        <f t="shared" si="13"/>
        <v>2</v>
      </c>
      <c r="U1927" s="7">
        <v>4</v>
      </c>
      <c r="V1927" s="7">
        <v>12</v>
      </c>
      <c r="W1927" s="7" t="s">
        <v>7632</v>
      </c>
      <c r="X1927" s="7" t="s">
        <v>7633</v>
      </c>
      <c r="Y1927" s="7"/>
    </row>
    <row r="1928" ht="85.5" spans="1:25">
      <c r="A1928" s="5">
        <v>1923</v>
      </c>
      <c r="B1928" s="7" t="s">
        <v>44</v>
      </c>
      <c r="C1928" s="7" t="s">
        <v>45</v>
      </c>
      <c r="D1928" s="7" t="s">
        <v>46</v>
      </c>
      <c r="E1928" s="7" t="s">
        <v>530</v>
      </c>
      <c r="F1928" s="7" t="s">
        <v>7654</v>
      </c>
      <c r="G1928" s="7" t="s">
        <v>7809</v>
      </c>
      <c r="H1928" s="7" t="s">
        <v>38</v>
      </c>
      <c r="I1928" s="92" t="s">
        <v>7810</v>
      </c>
      <c r="J1928" s="26">
        <v>44986</v>
      </c>
      <c r="K1928" s="26">
        <v>45262</v>
      </c>
      <c r="L1928" s="7" t="s">
        <v>7811</v>
      </c>
      <c r="M1928" s="7" t="s">
        <v>7812</v>
      </c>
      <c r="N1928" s="7">
        <v>40.06</v>
      </c>
      <c r="O1928" s="92">
        <v>30</v>
      </c>
      <c r="P1928" s="92">
        <v>10.06</v>
      </c>
      <c r="Q1928" s="7">
        <v>3</v>
      </c>
      <c r="R1928" s="93">
        <v>86</v>
      </c>
      <c r="S1928" s="93">
        <v>228</v>
      </c>
      <c r="T1928" s="7">
        <f t="shared" si="13"/>
        <v>3</v>
      </c>
      <c r="U1928" s="7">
        <v>5</v>
      </c>
      <c r="V1928" s="7">
        <v>12</v>
      </c>
      <c r="W1928" s="7" t="s">
        <v>7632</v>
      </c>
      <c r="X1928" s="7" t="s">
        <v>7633</v>
      </c>
      <c r="Y1928" s="7"/>
    </row>
    <row r="1929" ht="85.5" spans="1:25">
      <c r="A1929" s="5">
        <v>1924</v>
      </c>
      <c r="B1929" s="7" t="s">
        <v>44</v>
      </c>
      <c r="C1929" s="7" t="s">
        <v>45</v>
      </c>
      <c r="D1929" s="7" t="s">
        <v>46</v>
      </c>
      <c r="E1929" s="7" t="s">
        <v>2707</v>
      </c>
      <c r="F1929" s="7" t="s">
        <v>2729</v>
      </c>
      <c r="G1929" s="7" t="s">
        <v>7813</v>
      </c>
      <c r="H1929" s="7" t="s">
        <v>38</v>
      </c>
      <c r="I1929" s="92" t="s">
        <v>7814</v>
      </c>
      <c r="J1929" s="26">
        <v>44985</v>
      </c>
      <c r="K1929" s="26">
        <v>45261</v>
      </c>
      <c r="L1929" s="7" t="s">
        <v>7815</v>
      </c>
      <c r="M1929" s="7" t="s">
        <v>7816</v>
      </c>
      <c r="N1929" s="7">
        <v>38</v>
      </c>
      <c r="O1929" s="92">
        <v>30</v>
      </c>
      <c r="P1929" s="92">
        <v>8</v>
      </c>
      <c r="Q1929" s="7">
        <v>10</v>
      </c>
      <c r="R1929" s="93">
        <v>704</v>
      </c>
      <c r="S1929" s="93">
        <v>2018</v>
      </c>
      <c r="T1929" s="7">
        <f t="shared" si="13"/>
        <v>10</v>
      </c>
      <c r="U1929" s="7">
        <v>6</v>
      </c>
      <c r="V1929" s="7">
        <v>18</v>
      </c>
      <c r="W1929" s="7" t="s">
        <v>7632</v>
      </c>
      <c r="X1929" s="7" t="s">
        <v>7633</v>
      </c>
      <c r="Y1929" s="7"/>
    </row>
    <row r="1930" ht="85.5" spans="1:25">
      <c r="A1930" s="5">
        <v>1925</v>
      </c>
      <c r="B1930" s="7" t="s">
        <v>44</v>
      </c>
      <c r="C1930" s="7" t="s">
        <v>45</v>
      </c>
      <c r="D1930" s="7" t="s">
        <v>46</v>
      </c>
      <c r="E1930" s="7" t="s">
        <v>530</v>
      </c>
      <c r="F1930" s="7" t="s">
        <v>937</v>
      </c>
      <c r="G1930" s="7" t="s">
        <v>7817</v>
      </c>
      <c r="H1930" s="7" t="s">
        <v>38</v>
      </c>
      <c r="I1930" s="92" t="s">
        <v>7818</v>
      </c>
      <c r="J1930" s="26">
        <v>44985</v>
      </c>
      <c r="K1930" s="26">
        <v>45261</v>
      </c>
      <c r="L1930" s="7" t="s">
        <v>7819</v>
      </c>
      <c r="M1930" s="7" t="s">
        <v>7820</v>
      </c>
      <c r="N1930" s="7">
        <v>39</v>
      </c>
      <c r="O1930" s="92">
        <v>30</v>
      </c>
      <c r="P1930" s="92">
        <v>9</v>
      </c>
      <c r="Q1930" s="7">
        <v>3</v>
      </c>
      <c r="R1930" s="93">
        <v>53</v>
      </c>
      <c r="S1930" s="93">
        <v>151</v>
      </c>
      <c r="T1930" s="7">
        <f t="shared" si="13"/>
        <v>3</v>
      </c>
      <c r="U1930" s="7">
        <v>3</v>
      </c>
      <c r="V1930" s="7">
        <v>8</v>
      </c>
      <c r="W1930" s="7" t="s">
        <v>7632</v>
      </c>
      <c r="X1930" s="7" t="s">
        <v>7633</v>
      </c>
      <c r="Y1930" s="7"/>
    </row>
    <row r="1931" ht="85.5" spans="1:25">
      <c r="A1931" s="5">
        <v>1926</v>
      </c>
      <c r="B1931" s="7" t="s">
        <v>44</v>
      </c>
      <c r="C1931" s="7" t="s">
        <v>45</v>
      </c>
      <c r="D1931" s="7" t="s">
        <v>46</v>
      </c>
      <c r="E1931" s="7" t="s">
        <v>530</v>
      </c>
      <c r="F1931" s="7" t="s">
        <v>805</v>
      </c>
      <c r="G1931" s="7" t="s">
        <v>7821</v>
      </c>
      <c r="H1931" s="7" t="s">
        <v>38</v>
      </c>
      <c r="I1931" s="92" t="s">
        <v>7822</v>
      </c>
      <c r="J1931" s="26">
        <v>44985</v>
      </c>
      <c r="K1931" s="26">
        <v>45261</v>
      </c>
      <c r="L1931" s="7" t="s">
        <v>7823</v>
      </c>
      <c r="M1931" s="7" t="s">
        <v>7824</v>
      </c>
      <c r="N1931" s="7">
        <v>36.5</v>
      </c>
      <c r="O1931" s="92">
        <v>30</v>
      </c>
      <c r="P1931" s="92">
        <v>6.5</v>
      </c>
      <c r="Q1931" s="7">
        <v>2</v>
      </c>
      <c r="R1931" s="93">
        <v>57</v>
      </c>
      <c r="S1931" s="93">
        <v>153</v>
      </c>
      <c r="T1931" s="7">
        <f t="shared" si="13"/>
        <v>2</v>
      </c>
      <c r="U1931" s="7">
        <v>6</v>
      </c>
      <c r="V1931" s="7">
        <v>15</v>
      </c>
      <c r="W1931" s="7" t="s">
        <v>7632</v>
      </c>
      <c r="X1931" s="7" t="s">
        <v>7633</v>
      </c>
      <c r="Y1931" s="7"/>
    </row>
    <row r="1932" ht="85.5" spans="1:25">
      <c r="A1932" s="5">
        <v>1927</v>
      </c>
      <c r="B1932" s="7" t="s">
        <v>44</v>
      </c>
      <c r="C1932" s="7" t="s">
        <v>45</v>
      </c>
      <c r="D1932" s="7" t="s">
        <v>46</v>
      </c>
      <c r="E1932" s="7" t="s">
        <v>972</v>
      </c>
      <c r="F1932" s="7" t="s">
        <v>1148</v>
      </c>
      <c r="G1932" s="7" t="s">
        <v>7825</v>
      </c>
      <c r="H1932" s="7" t="s">
        <v>38</v>
      </c>
      <c r="I1932" s="92" t="s">
        <v>7664</v>
      </c>
      <c r="J1932" s="26">
        <v>44985</v>
      </c>
      <c r="K1932" s="26">
        <v>45261</v>
      </c>
      <c r="L1932" s="7" t="s">
        <v>7826</v>
      </c>
      <c r="M1932" s="7" t="s">
        <v>7740</v>
      </c>
      <c r="N1932" s="7">
        <v>37</v>
      </c>
      <c r="O1932" s="92">
        <v>30</v>
      </c>
      <c r="P1932" s="92">
        <v>7</v>
      </c>
      <c r="Q1932" s="7">
        <v>9</v>
      </c>
      <c r="R1932" s="93">
        <v>572</v>
      </c>
      <c r="S1932" s="93">
        <v>1640</v>
      </c>
      <c r="T1932" s="7">
        <f t="shared" si="13"/>
        <v>9</v>
      </c>
      <c r="U1932" s="7">
        <v>4</v>
      </c>
      <c r="V1932" s="7">
        <v>10</v>
      </c>
      <c r="W1932" s="7" t="s">
        <v>7632</v>
      </c>
      <c r="X1932" s="7" t="s">
        <v>7633</v>
      </c>
      <c r="Y1932" s="7"/>
    </row>
    <row r="1933" ht="45" customHeight="1" spans="1:25">
      <c r="A1933" s="5">
        <v>1928</v>
      </c>
      <c r="B1933" s="8" t="s">
        <v>534</v>
      </c>
      <c r="C1933" s="7" t="s">
        <v>4175</v>
      </c>
      <c r="D1933" s="7" t="s">
        <v>4176</v>
      </c>
      <c r="E1933" s="8" t="s">
        <v>7591</v>
      </c>
      <c r="F1933" s="8" t="s">
        <v>7591</v>
      </c>
      <c r="G1933" s="8" t="s">
        <v>7827</v>
      </c>
      <c r="H1933" s="8" t="s">
        <v>196</v>
      </c>
      <c r="I1933" s="8" t="s">
        <v>7591</v>
      </c>
      <c r="J1933" s="26">
        <v>44954</v>
      </c>
      <c r="K1933" s="26">
        <v>45261</v>
      </c>
      <c r="L1933" s="8" t="s">
        <v>339</v>
      </c>
      <c r="M1933" s="8" t="s">
        <v>7828</v>
      </c>
      <c r="N1933" s="8">
        <v>500</v>
      </c>
      <c r="O1933" s="95">
        <v>500</v>
      </c>
      <c r="P1933" s="8">
        <v>0</v>
      </c>
      <c r="Q1933" s="8">
        <v>400</v>
      </c>
      <c r="R1933" s="8">
        <v>681</v>
      </c>
      <c r="S1933" s="8">
        <v>1900</v>
      </c>
      <c r="T1933" s="8">
        <v>65</v>
      </c>
      <c r="U1933" s="8">
        <v>5</v>
      </c>
      <c r="V1933" s="8">
        <v>10</v>
      </c>
      <c r="W1933" s="8" t="s">
        <v>733</v>
      </c>
      <c r="X1933" s="8" t="s">
        <v>7829</v>
      </c>
      <c r="Y1933" s="96"/>
    </row>
    <row r="1934" ht="42.75" spans="1:25">
      <c r="A1934" s="5">
        <v>1929</v>
      </c>
      <c r="B1934" s="8" t="s">
        <v>534</v>
      </c>
      <c r="C1934" s="7" t="s">
        <v>4175</v>
      </c>
      <c r="D1934" s="7" t="s">
        <v>7830</v>
      </c>
      <c r="E1934" s="9" t="s">
        <v>7591</v>
      </c>
      <c r="F1934" s="9" t="s">
        <v>7591</v>
      </c>
      <c r="G1934" s="9" t="s">
        <v>7831</v>
      </c>
      <c r="H1934" s="9" t="s">
        <v>38</v>
      </c>
      <c r="I1934" s="9" t="s">
        <v>7591</v>
      </c>
      <c r="J1934" s="26">
        <v>44954</v>
      </c>
      <c r="K1934" s="26">
        <v>45261</v>
      </c>
      <c r="L1934" s="9" t="s">
        <v>7832</v>
      </c>
      <c r="M1934" s="9" t="s">
        <v>7833</v>
      </c>
      <c r="N1934" s="9">
        <v>500</v>
      </c>
      <c r="O1934" s="9">
        <v>500</v>
      </c>
      <c r="P1934" s="9">
        <v>0</v>
      </c>
      <c r="Q1934" s="9">
        <v>379</v>
      </c>
      <c r="R1934" s="9">
        <v>45</v>
      </c>
      <c r="S1934" s="9">
        <v>100</v>
      </c>
      <c r="T1934" s="9">
        <v>65</v>
      </c>
      <c r="U1934" s="9">
        <v>45</v>
      </c>
      <c r="V1934" s="9">
        <v>100</v>
      </c>
      <c r="W1934" s="9" t="s">
        <v>7833</v>
      </c>
      <c r="X1934" s="9" t="s">
        <v>2280</v>
      </c>
      <c r="Y1934" s="96"/>
    </row>
    <row r="1935" ht="57" spans="1:25">
      <c r="A1935" s="5">
        <v>1930</v>
      </c>
      <c r="B1935" s="8" t="s">
        <v>514</v>
      </c>
      <c r="C1935" s="8" t="s">
        <v>4158</v>
      </c>
      <c r="D1935" s="8" t="s">
        <v>4159</v>
      </c>
      <c r="E1935" s="9" t="s">
        <v>7591</v>
      </c>
      <c r="F1935" s="9" t="s">
        <v>7591</v>
      </c>
      <c r="G1935" s="9" t="s">
        <v>7834</v>
      </c>
      <c r="H1935" s="9" t="s">
        <v>38</v>
      </c>
      <c r="I1935" s="9" t="s">
        <v>7591</v>
      </c>
      <c r="J1935" s="26">
        <v>44954</v>
      </c>
      <c r="K1935" s="26">
        <v>45261</v>
      </c>
      <c r="L1935" s="9" t="s">
        <v>7832</v>
      </c>
      <c r="M1935" s="9" t="s">
        <v>7835</v>
      </c>
      <c r="N1935" s="9">
        <v>600</v>
      </c>
      <c r="O1935" s="9">
        <v>600</v>
      </c>
      <c r="P1935" s="9">
        <v>0</v>
      </c>
      <c r="Q1935" s="9">
        <v>379</v>
      </c>
      <c r="R1935" s="9">
        <v>1596</v>
      </c>
      <c r="S1935" s="9">
        <v>3000</v>
      </c>
      <c r="T1935" s="9">
        <v>65</v>
      </c>
      <c r="U1935" s="9">
        <v>1596</v>
      </c>
      <c r="V1935" s="9">
        <v>3000</v>
      </c>
      <c r="W1935" s="9" t="s">
        <v>7836</v>
      </c>
      <c r="X1935" s="9" t="s">
        <v>2280</v>
      </c>
      <c r="Y1935" s="96"/>
    </row>
    <row r="1936" ht="57" spans="1:25">
      <c r="A1936" s="5">
        <v>1931</v>
      </c>
      <c r="B1936" s="37" t="s">
        <v>32</v>
      </c>
      <c r="C1936" s="37" t="s">
        <v>33</v>
      </c>
      <c r="D1936" s="37" t="s">
        <v>7837</v>
      </c>
      <c r="E1936" s="37" t="s">
        <v>972</v>
      </c>
      <c r="F1936" s="37" t="s">
        <v>1049</v>
      </c>
      <c r="G1936" s="37" t="s">
        <v>7838</v>
      </c>
      <c r="H1936" s="37" t="s">
        <v>38</v>
      </c>
      <c r="I1936" s="37" t="s">
        <v>7839</v>
      </c>
      <c r="J1936" s="82">
        <v>45139</v>
      </c>
      <c r="K1936" s="82">
        <v>45261</v>
      </c>
      <c r="L1936" s="37" t="s">
        <v>7840</v>
      </c>
      <c r="M1936" s="37" t="s">
        <v>7841</v>
      </c>
      <c r="N1936" s="37">
        <v>65</v>
      </c>
      <c r="O1936" s="37">
        <v>40</v>
      </c>
      <c r="P1936" s="37">
        <v>25</v>
      </c>
      <c r="Q1936" s="37">
        <v>1</v>
      </c>
      <c r="R1936" s="37">
        <v>15</v>
      </c>
      <c r="S1936" s="37">
        <v>46</v>
      </c>
      <c r="T1936" s="37">
        <v>1</v>
      </c>
      <c r="U1936" s="37">
        <v>33</v>
      </c>
      <c r="V1936" s="37">
        <v>960</v>
      </c>
      <c r="W1936" s="37" t="s">
        <v>7841</v>
      </c>
      <c r="X1936" s="37" t="s">
        <v>7842</v>
      </c>
      <c r="Y1936" s="97"/>
    </row>
    <row r="1937" ht="66" customHeight="1" spans="1:25">
      <c r="A1937" s="5">
        <v>1932</v>
      </c>
      <c r="B1937" s="37" t="s">
        <v>7060</v>
      </c>
      <c r="C1937" s="37" t="s">
        <v>7061</v>
      </c>
      <c r="D1937" s="37" t="s">
        <v>6776</v>
      </c>
      <c r="E1937" s="37" t="s">
        <v>7843</v>
      </c>
      <c r="F1937" s="37" t="s">
        <v>6250</v>
      </c>
      <c r="G1937" s="37" t="s">
        <v>7844</v>
      </c>
      <c r="H1937" s="37" t="s">
        <v>38</v>
      </c>
      <c r="I1937" s="37" t="s">
        <v>7845</v>
      </c>
      <c r="J1937" s="82">
        <v>44927</v>
      </c>
      <c r="K1937" s="82">
        <v>45078</v>
      </c>
      <c r="L1937" s="37" t="s">
        <v>7845</v>
      </c>
      <c r="M1937" s="37" t="s">
        <v>7846</v>
      </c>
      <c r="N1937" s="37">
        <v>60</v>
      </c>
      <c r="O1937" s="37">
        <v>50</v>
      </c>
      <c r="P1937" s="37">
        <v>10</v>
      </c>
      <c r="Q1937" s="37"/>
      <c r="R1937" s="37">
        <v>25</v>
      </c>
      <c r="S1937" s="37">
        <v>51</v>
      </c>
      <c r="T1937" s="37">
        <v>10</v>
      </c>
      <c r="U1937" s="37"/>
      <c r="V1937" s="37">
        <v>25</v>
      </c>
      <c r="W1937" s="37" t="s">
        <v>7847</v>
      </c>
      <c r="X1937" s="37" t="s">
        <v>7848</v>
      </c>
      <c r="Y1937" s="98"/>
    </row>
  </sheetData>
  <autoFilter ref="A5:Y1937">
    <extLst/>
  </autoFilter>
  <mergeCells count="25">
    <mergeCell ref="A1:Y1"/>
    <mergeCell ref="A2:Y2"/>
    <mergeCell ref="B3:D3"/>
    <mergeCell ref="J3:K3"/>
    <mergeCell ref="N3:P3"/>
    <mergeCell ref="Q3:V3"/>
    <mergeCell ref="O4:P4"/>
    <mergeCell ref="T4:V4"/>
    <mergeCell ref="A3:A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s>
  <pageMargins left="0.700694444444445" right="0.700694444444445" top="0.751388888888889" bottom="0.751388888888889" header="0.298611111111111" footer="0.298611111111111"/>
  <pageSetup paperSize="9" scale="47" fitToHeight="0" orientation="landscape" horizontalDpi="600"/>
  <headerFooter>
    <oddFooter>&amp;C第 &amp;P 页，共 &amp;N 页</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X7" sqref="X7"/>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X7" sqref="X7"/>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2022-10-24T07:09:00Z</dcterms:created>
  <dcterms:modified xsi:type="dcterms:W3CDTF">2024-04-07T02:22:50Z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B8E7D778F28948D781243B5C14D265AC</vt:lpwstr>
  </property>
  <property fmtid="{D5CDD505-2E9C-101B-9397-08002B2CF9AE}" pid="3" name="KSOProductBuildVer">
    <vt:lpwstr>2052-12.1.0.16250</vt:lpwstr>
  </property>
</Properties>
</file>