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37" activeTab="2"/>
  </bookViews>
  <sheets>
    <sheet name="总表390万" sheetId="3" r:id="rId1"/>
    <sheet name="防返贫监测帮扶" sheetId="10" r:id="rId2"/>
    <sheet name="各乡镇（街道）" sheetId="9" r:id="rId3"/>
  </sheets>
  <definedNames>
    <definedName name="_xlnm._FilterDatabase" localSheetId="1" hidden="1">防返贫监测帮扶!$A$5:$O$113</definedName>
    <definedName name="_xlnm._FilterDatabase" localSheetId="2" hidden="1">'各乡镇（街道）'!$A$4:$H$35</definedName>
    <definedName name="_xlnm.Print_Area" localSheetId="0">总表390万!$A$1:$E$8</definedName>
    <definedName name="_xlnm.Print_Area" localSheetId="2">'各乡镇（街道）'!$A$1:$G$35</definedName>
    <definedName name="_xlnm.Print_Titles" localSheetId="2">'各乡镇（街道）'!$4:$4</definedName>
    <definedName name="_xlnm.Print_Area" localSheetId="1">防返贫监测帮扶!$A$1:$O$113</definedName>
    <definedName name="_xlnm.Print_Titles" localSheetId="1">防返贫监测帮扶!$3:$5</definedName>
  </definedNames>
  <calcPr calcId="144525"/>
</workbook>
</file>

<file path=xl/sharedStrings.xml><?xml version="1.0" encoding="utf-8"?>
<sst xmlns="http://schemas.openxmlformats.org/spreadsheetml/2006/main" count="381" uniqueCount="192">
  <si>
    <t>附件：</t>
  </si>
  <si>
    <t>2023年第六批省级财政衔接推进乡村振兴补助资金分配表</t>
  </si>
  <si>
    <t>单位：万元</t>
  </si>
  <si>
    <t>序号</t>
  </si>
  <si>
    <t>项目单位</t>
  </si>
  <si>
    <t>财政支持环节</t>
  </si>
  <si>
    <t>分配金额</t>
  </si>
  <si>
    <t>备注</t>
  </si>
  <si>
    <t>各乡镇（街道）</t>
  </si>
  <si>
    <t>衔接资金绩效评价奖励</t>
  </si>
  <si>
    <t>产业发展</t>
  </si>
  <si>
    <t>乡村振兴交流基地（茶市镇怡海村）</t>
  </si>
  <si>
    <t>防返贫监测帮扶</t>
  </si>
  <si>
    <t>小计</t>
  </si>
  <si>
    <t>附件1：</t>
  </si>
  <si>
    <t>2023年第六批省级财政衔接推进乡村振兴补助资金分配明细表</t>
  </si>
  <si>
    <t>乡镇</t>
  </si>
  <si>
    <t>村</t>
  </si>
  <si>
    <t>脱贫村、脱贫户户数因素
（元）</t>
  </si>
  <si>
    <t>风险未消除监测对象</t>
  </si>
  <si>
    <t>脱贫户及风险已消除监测户等低收入群体</t>
  </si>
  <si>
    <t>省级重点村</t>
  </si>
  <si>
    <t>小计
（元）</t>
  </si>
  <si>
    <t>合计
（万元）</t>
  </si>
  <si>
    <t>人均纯收入&lt;=8000元</t>
  </si>
  <si>
    <t>人均纯收入&gt;8000元&lt;=10000元</t>
  </si>
  <si>
    <t>户数</t>
  </si>
  <si>
    <t>人数</t>
  </si>
  <si>
    <t>分配资金
（元）</t>
  </si>
  <si>
    <t>户</t>
  </si>
  <si>
    <t>人</t>
  </si>
  <si>
    <t>宝盖镇</t>
  </si>
  <si>
    <t>宝盖村</t>
  </si>
  <si>
    <t>车陂村</t>
  </si>
  <si>
    <t>福全村</t>
  </si>
  <si>
    <t>高山村</t>
  </si>
  <si>
    <t>黄田村</t>
  </si>
  <si>
    <t>良田村</t>
  </si>
  <si>
    <t>梅塘村</t>
  </si>
  <si>
    <t>散市村</t>
  </si>
  <si>
    <t>双河口村</t>
  </si>
  <si>
    <t>泰益村</t>
  </si>
  <si>
    <t>网山村</t>
  </si>
  <si>
    <t>小泉村</t>
  </si>
  <si>
    <t>新桑田村</t>
  </si>
  <si>
    <t>幸福村</t>
  </si>
  <si>
    <t>皂田村</t>
  </si>
  <si>
    <t>樟树村</t>
  </si>
  <si>
    <t>茶市镇</t>
  </si>
  <si>
    <t>茶市村</t>
  </si>
  <si>
    <t>杜桥村</t>
  </si>
  <si>
    <t>何祠村</t>
  </si>
  <si>
    <t>贺新村</t>
  </si>
  <si>
    <t>黄泥村</t>
  </si>
  <si>
    <t>吉庆村</t>
  </si>
  <si>
    <t>江兴村</t>
  </si>
  <si>
    <t>骄阳村</t>
  </si>
  <si>
    <t>莲花村</t>
  </si>
  <si>
    <t>粮塘村</t>
  </si>
  <si>
    <t>僚塘村</t>
  </si>
  <si>
    <t>石桥村</t>
  </si>
  <si>
    <t>石子村</t>
  </si>
  <si>
    <t>怡海村</t>
  </si>
  <si>
    <t>车江街道</t>
  </si>
  <si>
    <t>白水村</t>
  </si>
  <si>
    <t>大桥社区</t>
  </si>
  <si>
    <t>福泉社区</t>
  </si>
  <si>
    <t>富升村</t>
  </si>
  <si>
    <t>高宣村</t>
  </si>
  <si>
    <t>恒星村</t>
  </si>
  <si>
    <t>花桥村</t>
  </si>
  <si>
    <t>金盘村</t>
  </si>
  <si>
    <t>龙山村</t>
  </si>
  <si>
    <t>神龙村</t>
  </si>
  <si>
    <t>胜利村</t>
  </si>
  <si>
    <t>十牛峰村</t>
  </si>
  <si>
    <t>铁市村</t>
  </si>
  <si>
    <t>友谊社区</t>
  </si>
  <si>
    <t>长合村</t>
  </si>
  <si>
    <t>冠市镇</t>
  </si>
  <si>
    <t>柏潭村</t>
  </si>
  <si>
    <t>公塘村</t>
  </si>
  <si>
    <t>冠市村</t>
  </si>
  <si>
    <t>鸿堰村</t>
  </si>
  <si>
    <t>黄竹村</t>
  </si>
  <si>
    <t>柳树村</t>
  </si>
  <si>
    <t>梅盐村</t>
  </si>
  <si>
    <t>畔壁村</t>
  </si>
  <si>
    <t>坪田村</t>
  </si>
  <si>
    <t>五一村</t>
  </si>
  <si>
    <t>溪头村</t>
  </si>
  <si>
    <t>新塘村</t>
  </si>
  <si>
    <t>杨武村</t>
  </si>
  <si>
    <t>引田村</t>
  </si>
  <si>
    <t>足田村</t>
  </si>
  <si>
    <t>洪山镇</t>
  </si>
  <si>
    <t>豆塘村</t>
  </si>
  <si>
    <t>古城村</t>
  </si>
  <si>
    <t>光辉村</t>
  </si>
  <si>
    <t>洪市村</t>
  </si>
  <si>
    <t>花田村</t>
  </si>
  <si>
    <t>墨江村</t>
  </si>
  <si>
    <t>前门社区</t>
  </si>
  <si>
    <t>石塘铺村</t>
  </si>
  <si>
    <t>双合村</t>
  </si>
  <si>
    <t>双王庙社区</t>
  </si>
  <si>
    <t>太和村</t>
  </si>
  <si>
    <t>五塘铺村</t>
  </si>
  <si>
    <t>新冲村</t>
  </si>
  <si>
    <t>新境村</t>
  </si>
  <si>
    <t>兴隆庵村</t>
  </si>
  <si>
    <t>扬名村</t>
  </si>
  <si>
    <t>珍珠村</t>
  </si>
  <si>
    <t>花桥镇</t>
  </si>
  <si>
    <t>豹泉村</t>
  </si>
  <si>
    <t>川口村</t>
  </si>
  <si>
    <t>高新村</t>
  </si>
  <si>
    <t>管冲村</t>
  </si>
  <si>
    <t>黄竹町村</t>
  </si>
  <si>
    <t>渐佳坳村</t>
  </si>
  <si>
    <t>将军村</t>
  </si>
  <si>
    <t>蕉园村</t>
  </si>
  <si>
    <t>接官亭村</t>
  </si>
  <si>
    <t>金石村</t>
  </si>
  <si>
    <t>均佳村</t>
  </si>
  <si>
    <t>龙海村</t>
  </si>
  <si>
    <t>龙皮桥村</t>
  </si>
  <si>
    <t>龙桥村</t>
  </si>
  <si>
    <t>楼屋村</t>
  </si>
  <si>
    <t>马署村</t>
  </si>
  <si>
    <t>麦元村</t>
  </si>
  <si>
    <t>敏东村</t>
  </si>
  <si>
    <t>欧东村</t>
  </si>
  <si>
    <t>畔冲村</t>
  </si>
  <si>
    <t>浅潭村</t>
  </si>
  <si>
    <t>清瑞村</t>
  </si>
  <si>
    <t>伞峰村</t>
  </si>
  <si>
    <t>上古村</t>
  </si>
  <si>
    <t>石丘村</t>
  </si>
  <si>
    <t>天光村</t>
  </si>
  <si>
    <t>渚溪村</t>
  </si>
  <si>
    <t>江口镇</t>
  </si>
  <si>
    <t>白马村</t>
  </si>
  <si>
    <t>大岭村</t>
  </si>
  <si>
    <t>合计</t>
  </si>
  <si>
    <t>附件2：</t>
  </si>
  <si>
    <t>乡镇（街道）</t>
  </si>
  <si>
    <t>行政村</t>
  </si>
  <si>
    <t>补齐农村基础设施短板</t>
  </si>
  <si>
    <t>水塘维修</t>
  </si>
  <si>
    <t>打水井</t>
  </si>
  <si>
    <t>修塘</t>
  </si>
  <si>
    <t>修路</t>
  </si>
  <si>
    <t>玉碧村</t>
  </si>
  <si>
    <t>近尾洲镇</t>
  </si>
  <si>
    <t>羊角村</t>
  </si>
  <si>
    <t>朱雅村</t>
  </si>
  <si>
    <t>硫市镇</t>
  </si>
  <si>
    <t>古山村</t>
  </si>
  <si>
    <t>农田水利</t>
  </si>
  <si>
    <t>福民村</t>
  </si>
  <si>
    <t>茅市镇</t>
  </si>
  <si>
    <t>斗山桥村</t>
  </si>
  <si>
    <t>岐山镇</t>
  </si>
  <si>
    <t>赐山村</t>
  </si>
  <si>
    <t>团集村</t>
  </si>
  <si>
    <t>塘坝护坡</t>
  </si>
  <si>
    <t>泉湖镇</t>
  </si>
  <si>
    <t>康龙村</t>
  </si>
  <si>
    <t>三塘镇</t>
  </si>
  <si>
    <t>前进村</t>
  </si>
  <si>
    <t>宝庆村</t>
  </si>
  <si>
    <t>泉塘社区</t>
  </si>
  <si>
    <t>南铺村</t>
  </si>
  <si>
    <t>灵官村</t>
  </si>
  <si>
    <t>龙唤村</t>
  </si>
  <si>
    <t>豪富村</t>
  </si>
  <si>
    <t>晓泉村</t>
  </si>
  <si>
    <t>松山村</t>
  </si>
  <si>
    <t>松江镇</t>
  </si>
  <si>
    <t>福兴村</t>
  </si>
  <si>
    <t>谭子山镇</t>
  </si>
  <si>
    <t>上塘村</t>
  </si>
  <si>
    <t>相市乡</t>
  </si>
  <si>
    <t>合溪村</t>
  </si>
  <si>
    <t>托塘村</t>
  </si>
  <si>
    <t>云集街道</t>
  </si>
  <si>
    <t>响鼓岭村</t>
  </si>
  <si>
    <t>柞市镇</t>
  </si>
  <si>
    <t>赤桥村</t>
  </si>
  <si>
    <t>虎岭村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</si>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</sst>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2"/>
      <name val="宋体"/>
      <charset val="134"/>
    </font>
    <font>
      <b/>
      <sz val="12"/>
      <name val="宋体"/>
      <charset val="134"/>
    </font>
    <font>
      <sz val="16"/>
      <name val="宋体"/>
      <charset val="134"/>
      <scheme val="minor"/>
    </font>
    <font>
      <b/>
      <sz val="22"/>
      <name val="宋体"/>
      <charset val="134"/>
    </font>
    <font>
      <sz val="14"/>
      <name val="宋体"/>
      <charset val="134"/>
    </font>
    <font>
      <b/>
      <sz val="16"/>
      <name val="仿宋"/>
      <charset val="134"/>
    </font>
    <font>
      <sz val="16"/>
      <name val="仿宋"/>
      <charset val="134"/>
    </font>
    <font>
      <sz val="14"/>
      <name val="仿宋"/>
      <charset val="134"/>
    </font>
    <font>
      <sz val="11"/>
      <name val="仿宋"/>
      <charset val="134"/>
    </font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22"/>
      <color indexed="8"/>
      <name val="宋体"/>
      <charset val="134"/>
      <scheme val="minor"/>
    </font>
    <font>
      <b/>
      <sz val="10"/>
      <name val="宋体"/>
      <charset val="134"/>
    </font>
    <font>
      <b/>
      <sz val="11"/>
      <color indexed="8"/>
      <name val="宋体"/>
      <charset val="134"/>
      <scheme val="minor"/>
    </font>
    <font>
      <sz val="10"/>
      <name val="Courier New"/>
      <charset val="0"/>
    </font>
    <font>
      <sz val="14"/>
      <name val="宋体"/>
      <charset val="134"/>
      <scheme val="minor"/>
    </font>
    <font>
      <b/>
      <sz val="16"/>
      <name val="宋体"/>
      <charset val="134"/>
    </font>
    <font>
      <b/>
      <sz val="14"/>
      <name val="仿宋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0" fillId="7" borderId="8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12" applyNumberFormat="0" applyAlignment="0" applyProtection="0">
      <alignment vertical="center"/>
    </xf>
    <xf numFmtId="0" fontId="31" fillId="11" borderId="7" applyNumberFormat="0" applyAlignment="0" applyProtection="0">
      <alignment vertical="center"/>
    </xf>
    <xf numFmtId="0" fontId="32" fillId="12" borderId="13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BDF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2"/>
  <sheetViews>
    <sheetView workbookViewId="0">
      <selection activeCell="C5" sqref="C5"/>
    </sheetView>
  </sheetViews>
  <sheetFormatPr defaultColWidth="9" defaultRowHeight="14.25" outlineLevelCol="6"/>
  <cols>
    <col min="1" max="1" width="8.5" customWidth="1"/>
    <col min="2" max="2" width="21.75" customWidth="1"/>
    <col min="3" max="3" width="28.375" customWidth="1"/>
    <col min="4" max="4" width="17" customWidth="1"/>
    <col min="5" max="5" width="22" customWidth="1"/>
  </cols>
  <sheetData>
    <row r="1" s="1" customFormat="1" ht="25" customHeight="1" spans="1:1">
      <c r="A1" s="36" t="s">
        <v>0</v>
      </c>
    </row>
    <row r="2" s="1" customFormat="1" ht="30" customHeight="1" spans="1:5">
      <c r="A2" s="37" t="s">
        <v>1</v>
      </c>
      <c r="B2" s="37"/>
      <c r="C2" s="37"/>
      <c r="D2" s="37"/>
      <c r="E2" s="37"/>
    </row>
    <row r="3" s="1" customFormat="1" ht="31" customHeight="1" spans="3:5">
      <c r="C3" s="8"/>
      <c r="D3" s="8"/>
      <c r="E3" s="8" t="s">
        <v>2</v>
      </c>
    </row>
    <row r="4" s="2" customFormat="1" ht="30" customHeight="1" spans="1:5">
      <c r="A4" s="38" t="s">
        <v>3</v>
      </c>
      <c r="B4" s="38" t="s">
        <v>4</v>
      </c>
      <c r="C4" s="39" t="s">
        <v>5</v>
      </c>
      <c r="D4" s="39" t="s">
        <v>6</v>
      </c>
      <c r="E4" s="38" t="s">
        <v>7</v>
      </c>
    </row>
    <row r="5" s="2" customFormat="1" ht="60" customHeight="1" spans="1:5">
      <c r="A5" s="40">
        <v>1</v>
      </c>
      <c r="B5" s="41" t="s">
        <v>8</v>
      </c>
      <c r="C5" s="40" t="s">
        <v>9</v>
      </c>
      <c r="D5" s="40">
        <v>110</v>
      </c>
      <c r="E5" s="19"/>
    </row>
    <row r="6" s="35" customFormat="1" ht="60" customHeight="1" spans="1:6">
      <c r="A6" s="40">
        <v>2</v>
      </c>
      <c r="B6" s="42"/>
      <c r="C6" s="40" t="s">
        <v>10</v>
      </c>
      <c r="D6" s="40">
        <v>50</v>
      </c>
      <c r="E6" s="14" t="s">
        <v>11</v>
      </c>
      <c r="F6" s="2"/>
    </row>
    <row r="7" s="35" customFormat="1" ht="60" customHeight="1" spans="1:6">
      <c r="A7" s="40">
        <v>3</v>
      </c>
      <c r="B7" s="42"/>
      <c r="C7" s="40" t="s">
        <v>12</v>
      </c>
      <c r="D7" s="40">
        <v>230</v>
      </c>
      <c r="E7" s="19"/>
      <c r="F7" s="2"/>
    </row>
    <row r="8" s="1" customFormat="1" ht="60" customHeight="1" spans="1:6">
      <c r="A8" s="40">
        <v>4</v>
      </c>
      <c r="B8" s="40" t="s">
        <v>13</v>
      </c>
      <c r="C8" s="40"/>
      <c r="D8" s="40">
        <f>SUM(D5:D7)</f>
        <v>390</v>
      </c>
      <c r="E8" s="43"/>
      <c r="F8" s="2"/>
    </row>
    <row r="9" s="1" customFormat="1" ht="44" customHeight="1" spans="1:5">
      <c r="A9" s="44"/>
      <c r="B9" s="44"/>
      <c r="C9" s="44"/>
      <c r="D9" s="44"/>
      <c r="E9" s="44"/>
    </row>
    <row r="10" s="35" customFormat="1" spans="1:7">
      <c r="A10" s="1"/>
      <c r="B10" s="1"/>
      <c r="C10" s="1"/>
      <c r="D10" s="1"/>
      <c r="E10" s="1"/>
      <c r="F10" s="1"/>
      <c r="G10" s="1"/>
    </row>
    <row r="11" s="35" customFormat="1" spans="1:7">
      <c r="A11" s="1"/>
      <c r="B11" s="1"/>
      <c r="C11" s="1"/>
      <c r="D11" s="1"/>
      <c r="E11" s="1"/>
      <c r="F11" s="1"/>
      <c r="G11" s="1"/>
    </row>
    <row r="12" s="35" customFormat="1" spans="1:7">
      <c r="A12" s="1"/>
      <c r="B12" s="1"/>
      <c r="C12" s="1"/>
      <c r="D12" s="1"/>
      <c r="E12" s="1"/>
      <c r="F12" s="1"/>
      <c r="G12" s="1"/>
    </row>
  </sheetData>
  <mergeCells count="3">
    <mergeCell ref="A2:E2"/>
    <mergeCell ref="A9:E9"/>
    <mergeCell ref="B5:B7"/>
  </mergeCells>
  <pageMargins left="0.75" right="0.75" top="1" bottom="1" header="0.5" footer="0.5"/>
  <pageSetup paperSize="9" scale="82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14"/>
  <sheetViews>
    <sheetView workbookViewId="0">
      <selection activeCell="P5" sqref="P5"/>
    </sheetView>
  </sheetViews>
  <sheetFormatPr defaultColWidth="9" defaultRowHeight="13.5"/>
  <cols>
    <col min="1" max="2" width="9.5" style="20" customWidth="1"/>
    <col min="3" max="3" width="13.6333333333333" style="20" customWidth="1"/>
    <col min="4" max="5" width="7.875" style="22" customWidth="1"/>
    <col min="6" max="6" width="9" style="20"/>
    <col min="7" max="8" width="7.625" style="20" customWidth="1"/>
    <col min="9" max="12" width="9" style="20"/>
    <col min="13" max="13" width="11.625" style="20" customWidth="1"/>
    <col min="14" max="14" width="11" style="22" customWidth="1"/>
    <col min="15" max="16384" width="9" style="20"/>
  </cols>
  <sheetData>
    <row r="1" ht="20.25" spans="1:2">
      <c r="A1" s="23" t="s">
        <v>14</v>
      </c>
      <c r="B1" s="23"/>
    </row>
    <row r="2" s="20" customFormat="1" ht="44" customHeight="1" spans="1:14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="20" customFormat="1" ht="30" customHeight="1" spans="1:15">
      <c r="A3" s="25" t="s">
        <v>16</v>
      </c>
      <c r="B3" s="25" t="s">
        <v>17</v>
      </c>
      <c r="C3" s="26" t="s">
        <v>18</v>
      </c>
      <c r="D3" s="26" t="s">
        <v>19</v>
      </c>
      <c r="E3" s="26"/>
      <c r="F3" s="26"/>
      <c r="G3" s="27" t="s">
        <v>20</v>
      </c>
      <c r="H3" s="27"/>
      <c r="I3" s="27"/>
      <c r="J3" s="27"/>
      <c r="K3" s="27"/>
      <c r="L3" s="27"/>
      <c r="M3" s="27" t="s">
        <v>21</v>
      </c>
      <c r="N3" s="26" t="s">
        <v>22</v>
      </c>
      <c r="O3" s="26" t="s">
        <v>23</v>
      </c>
    </row>
    <row r="4" s="21" customFormat="1" ht="37" customHeight="1" spans="1:15">
      <c r="A4" s="25"/>
      <c r="B4" s="25"/>
      <c r="C4" s="26"/>
      <c r="D4" s="26"/>
      <c r="E4" s="26"/>
      <c r="F4" s="26"/>
      <c r="G4" s="26" t="s">
        <v>24</v>
      </c>
      <c r="H4" s="26"/>
      <c r="I4" s="26"/>
      <c r="J4" s="27" t="s">
        <v>25</v>
      </c>
      <c r="K4" s="27"/>
      <c r="L4" s="27"/>
      <c r="M4" s="27"/>
      <c r="N4" s="26"/>
      <c r="O4" s="27"/>
    </row>
    <row r="5" s="20" customFormat="1" ht="38" customHeight="1" spans="1:15">
      <c r="A5" s="25"/>
      <c r="B5" s="25"/>
      <c r="C5" s="26"/>
      <c r="D5" s="27" t="s">
        <v>26</v>
      </c>
      <c r="E5" s="27" t="s">
        <v>27</v>
      </c>
      <c r="F5" s="26" t="s">
        <v>28</v>
      </c>
      <c r="G5" s="27" t="s">
        <v>26</v>
      </c>
      <c r="H5" s="27" t="s">
        <v>27</v>
      </c>
      <c r="I5" s="26" t="s">
        <v>28</v>
      </c>
      <c r="J5" s="27" t="s">
        <v>29</v>
      </c>
      <c r="K5" s="27" t="s">
        <v>30</v>
      </c>
      <c r="L5" s="26" t="s">
        <v>28</v>
      </c>
      <c r="M5" s="27"/>
      <c r="N5" s="26"/>
      <c r="O5" s="27"/>
    </row>
    <row r="6" s="20" customFormat="1" ht="33" customHeight="1" spans="1:15">
      <c r="A6" s="28" t="s">
        <v>31</v>
      </c>
      <c r="B6" s="28" t="s">
        <v>32</v>
      </c>
      <c r="C6" s="29">
        <v>10000</v>
      </c>
      <c r="D6" s="29">
        <v>1</v>
      </c>
      <c r="E6" s="29">
        <v>1</v>
      </c>
      <c r="F6" s="29">
        <v>1500</v>
      </c>
      <c r="G6" s="29">
        <v>3</v>
      </c>
      <c r="H6" s="29">
        <v>3</v>
      </c>
      <c r="I6" s="29">
        <v>3000</v>
      </c>
      <c r="J6" s="29">
        <v>22</v>
      </c>
      <c r="K6" s="29">
        <v>65</v>
      </c>
      <c r="L6" s="29">
        <v>11000</v>
      </c>
      <c r="M6" s="29"/>
      <c r="N6" s="29">
        <v>25500</v>
      </c>
      <c r="O6" s="30">
        <f>SUBTOTAL(9,N6:N21)/10000</f>
        <v>41.6</v>
      </c>
    </row>
    <row r="7" s="20" customFormat="1" ht="33" customHeight="1" spans="1:15">
      <c r="A7" s="28" t="s">
        <v>31</v>
      </c>
      <c r="B7" s="28" t="s">
        <v>33</v>
      </c>
      <c r="C7" s="29">
        <v>20000</v>
      </c>
      <c r="D7" s="29">
        <v>1</v>
      </c>
      <c r="E7" s="29">
        <v>1</v>
      </c>
      <c r="F7" s="29">
        <v>1500</v>
      </c>
      <c r="G7" s="29">
        <v>1</v>
      </c>
      <c r="H7" s="29">
        <v>2</v>
      </c>
      <c r="I7" s="29">
        <v>2000</v>
      </c>
      <c r="J7" s="29">
        <v>4</v>
      </c>
      <c r="K7" s="29">
        <v>14</v>
      </c>
      <c r="L7" s="29">
        <v>2000</v>
      </c>
      <c r="M7" s="29"/>
      <c r="N7" s="29">
        <v>25500</v>
      </c>
      <c r="O7" s="31"/>
    </row>
    <row r="8" s="20" customFormat="1" ht="33" customHeight="1" spans="1:15">
      <c r="A8" s="28" t="s">
        <v>31</v>
      </c>
      <c r="B8" s="28" t="s">
        <v>34</v>
      </c>
      <c r="C8" s="29">
        <v>10000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7</v>
      </c>
      <c r="K8" s="29">
        <v>19</v>
      </c>
      <c r="L8" s="29">
        <v>3500</v>
      </c>
      <c r="M8" s="29"/>
      <c r="N8" s="29">
        <v>13500</v>
      </c>
      <c r="O8" s="31"/>
    </row>
    <row r="9" s="20" customFormat="1" ht="33" customHeight="1" spans="1:15">
      <c r="A9" s="28" t="s">
        <v>31</v>
      </c>
      <c r="B9" s="28" t="s">
        <v>35</v>
      </c>
      <c r="C9" s="29">
        <v>10000</v>
      </c>
      <c r="D9" s="29">
        <v>1</v>
      </c>
      <c r="E9" s="29">
        <v>1</v>
      </c>
      <c r="F9" s="29">
        <v>1500</v>
      </c>
      <c r="G9" s="29">
        <v>1</v>
      </c>
      <c r="H9" s="29">
        <v>5</v>
      </c>
      <c r="I9" s="29">
        <v>5000</v>
      </c>
      <c r="J9" s="29">
        <v>16</v>
      </c>
      <c r="K9" s="29">
        <v>45</v>
      </c>
      <c r="L9" s="29">
        <v>8000</v>
      </c>
      <c r="M9" s="29"/>
      <c r="N9" s="29">
        <v>24500</v>
      </c>
      <c r="O9" s="31"/>
    </row>
    <row r="10" s="20" customFormat="1" ht="33" customHeight="1" spans="1:15">
      <c r="A10" s="28" t="s">
        <v>31</v>
      </c>
      <c r="B10" s="28" t="s">
        <v>36</v>
      </c>
      <c r="C10" s="29">
        <v>10000</v>
      </c>
      <c r="D10" s="29">
        <v>3</v>
      </c>
      <c r="E10" s="29">
        <v>5</v>
      </c>
      <c r="F10" s="29">
        <v>7500</v>
      </c>
      <c r="G10" s="29">
        <v>1</v>
      </c>
      <c r="H10" s="29">
        <v>2</v>
      </c>
      <c r="I10" s="29">
        <v>2000</v>
      </c>
      <c r="J10" s="29">
        <v>13</v>
      </c>
      <c r="K10" s="29">
        <v>30</v>
      </c>
      <c r="L10" s="29">
        <v>6500</v>
      </c>
      <c r="M10" s="29"/>
      <c r="N10" s="29">
        <v>26000</v>
      </c>
      <c r="O10" s="31"/>
    </row>
    <row r="11" s="20" customFormat="1" ht="33" customHeight="1" spans="1:15">
      <c r="A11" s="28" t="s">
        <v>31</v>
      </c>
      <c r="B11" s="28" t="s">
        <v>37</v>
      </c>
      <c r="C11" s="29">
        <v>10000</v>
      </c>
      <c r="D11" s="29">
        <v>6</v>
      </c>
      <c r="E11" s="29">
        <v>6</v>
      </c>
      <c r="F11" s="29">
        <v>9000</v>
      </c>
      <c r="G11" s="29">
        <v>3</v>
      </c>
      <c r="H11" s="29">
        <v>7</v>
      </c>
      <c r="I11" s="29">
        <v>7000</v>
      </c>
      <c r="J11" s="29">
        <v>19</v>
      </c>
      <c r="K11" s="29">
        <v>64</v>
      </c>
      <c r="L11" s="29">
        <v>9500</v>
      </c>
      <c r="M11" s="29"/>
      <c r="N11" s="29">
        <v>35500</v>
      </c>
      <c r="O11" s="31"/>
    </row>
    <row r="12" s="20" customFormat="1" ht="33" customHeight="1" spans="1:15">
      <c r="A12" s="28" t="s">
        <v>31</v>
      </c>
      <c r="B12" s="28" t="s">
        <v>38</v>
      </c>
      <c r="C12" s="29">
        <v>20000</v>
      </c>
      <c r="D12" s="29">
        <v>3</v>
      </c>
      <c r="E12" s="29">
        <v>3</v>
      </c>
      <c r="F12" s="29">
        <v>4500</v>
      </c>
      <c r="G12" s="29">
        <v>3</v>
      </c>
      <c r="H12" s="29">
        <v>11</v>
      </c>
      <c r="I12" s="29">
        <v>11000</v>
      </c>
      <c r="J12" s="29">
        <v>16</v>
      </c>
      <c r="K12" s="29">
        <v>45</v>
      </c>
      <c r="L12" s="29">
        <v>8000</v>
      </c>
      <c r="M12" s="29"/>
      <c r="N12" s="29">
        <v>43500</v>
      </c>
      <c r="O12" s="31"/>
    </row>
    <row r="13" s="20" customFormat="1" ht="33" customHeight="1" spans="1:15">
      <c r="A13" s="28" t="s">
        <v>31</v>
      </c>
      <c r="B13" s="28" t="s">
        <v>39</v>
      </c>
      <c r="C13" s="29">
        <v>10000</v>
      </c>
      <c r="D13" s="29">
        <v>5</v>
      </c>
      <c r="E13" s="29">
        <v>6</v>
      </c>
      <c r="F13" s="29">
        <v>9000</v>
      </c>
      <c r="G13" s="29">
        <v>0</v>
      </c>
      <c r="H13" s="29">
        <v>0</v>
      </c>
      <c r="I13" s="29">
        <v>0</v>
      </c>
      <c r="J13" s="29">
        <v>14</v>
      </c>
      <c r="K13" s="29">
        <v>40</v>
      </c>
      <c r="L13" s="29">
        <v>7000</v>
      </c>
      <c r="M13" s="29"/>
      <c r="N13" s="29">
        <v>26000</v>
      </c>
      <c r="O13" s="31"/>
    </row>
    <row r="14" s="20" customFormat="1" ht="33" customHeight="1" spans="1:15">
      <c r="A14" s="28" t="s">
        <v>31</v>
      </c>
      <c r="B14" s="28" t="s">
        <v>40</v>
      </c>
      <c r="C14" s="29">
        <v>10000</v>
      </c>
      <c r="D14" s="29">
        <v>2</v>
      </c>
      <c r="E14" s="29">
        <v>2</v>
      </c>
      <c r="F14" s="29">
        <v>3000</v>
      </c>
      <c r="G14" s="29">
        <v>0</v>
      </c>
      <c r="H14" s="29">
        <v>0</v>
      </c>
      <c r="I14" s="29">
        <v>0</v>
      </c>
      <c r="J14" s="29">
        <v>5</v>
      </c>
      <c r="K14" s="29">
        <v>11</v>
      </c>
      <c r="L14" s="29">
        <v>2500</v>
      </c>
      <c r="M14" s="29"/>
      <c r="N14" s="29">
        <v>15500</v>
      </c>
      <c r="O14" s="31"/>
    </row>
    <row r="15" s="20" customFormat="1" ht="33" customHeight="1" spans="1:15">
      <c r="A15" s="28" t="s">
        <v>31</v>
      </c>
      <c r="B15" s="28" t="s">
        <v>41</v>
      </c>
      <c r="C15" s="29">
        <v>10000</v>
      </c>
      <c r="D15" s="29">
        <v>3</v>
      </c>
      <c r="E15" s="29">
        <v>3</v>
      </c>
      <c r="F15" s="29">
        <v>4500</v>
      </c>
      <c r="G15" s="29">
        <v>3</v>
      </c>
      <c r="H15" s="29">
        <v>5</v>
      </c>
      <c r="I15" s="29">
        <v>5000</v>
      </c>
      <c r="J15" s="29">
        <v>8</v>
      </c>
      <c r="K15" s="29">
        <v>14</v>
      </c>
      <c r="L15" s="29">
        <v>4000</v>
      </c>
      <c r="M15" s="29"/>
      <c r="N15" s="29">
        <v>23500</v>
      </c>
      <c r="O15" s="31"/>
    </row>
    <row r="16" s="20" customFormat="1" ht="33" customHeight="1" spans="1:15">
      <c r="A16" s="28" t="s">
        <v>31</v>
      </c>
      <c r="B16" s="28" t="s">
        <v>42</v>
      </c>
      <c r="C16" s="29">
        <v>20000</v>
      </c>
      <c r="D16" s="29">
        <v>7</v>
      </c>
      <c r="E16" s="29">
        <v>7</v>
      </c>
      <c r="F16" s="29">
        <v>10500</v>
      </c>
      <c r="G16" s="29">
        <v>1</v>
      </c>
      <c r="H16" s="29">
        <v>2</v>
      </c>
      <c r="I16" s="29">
        <v>2000</v>
      </c>
      <c r="J16" s="29">
        <v>8</v>
      </c>
      <c r="K16" s="29">
        <v>35</v>
      </c>
      <c r="L16" s="29">
        <v>4000</v>
      </c>
      <c r="M16" s="29">
        <v>20000</v>
      </c>
      <c r="N16" s="29">
        <v>56500</v>
      </c>
      <c r="O16" s="31"/>
    </row>
    <row r="17" s="20" customFormat="1" ht="33" customHeight="1" spans="1:15">
      <c r="A17" s="28" t="s">
        <v>31</v>
      </c>
      <c r="B17" s="28" t="s">
        <v>43</v>
      </c>
      <c r="C17" s="29">
        <v>10000</v>
      </c>
      <c r="D17" s="29">
        <v>1</v>
      </c>
      <c r="E17" s="29">
        <v>3</v>
      </c>
      <c r="F17" s="29">
        <v>4500</v>
      </c>
      <c r="G17" s="29">
        <v>0</v>
      </c>
      <c r="H17" s="29">
        <v>0</v>
      </c>
      <c r="I17" s="29">
        <v>0</v>
      </c>
      <c r="J17" s="29">
        <v>10</v>
      </c>
      <c r="K17" s="29">
        <v>16</v>
      </c>
      <c r="L17" s="29">
        <v>5000</v>
      </c>
      <c r="M17" s="29"/>
      <c r="N17" s="29">
        <v>19500</v>
      </c>
      <c r="O17" s="31"/>
    </row>
    <row r="18" s="20" customFormat="1" ht="36" customHeight="1" spans="1:15">
      <c r="A18" s="28" t="s">
        <v>31</v>
      </c>
      <c r="B18" s="28" t="s">
        <v>44</v>
      </c>
      <c r="C18" s="29">
        <v>10000</v>
      </c>
      <c r="D18" s="29">
        <v>1</v>
      </c>
      <c r="E18" s="29">
        <v>1</v>
      </c>
      <c r="F18" s="29">
        <v>1500</v>
      </c>
      <c r="G18" s="29">
        <v>1</v>
      </c>
      <c r="H18" s="29">
        <v>2</v>
      </c>
      <c r="I18" s="29">
        <v>2000</v>
      </c>
      <c r="J18" s="29">
        <v>3</v>
      </c>
      <c r="K18" s="29">
        <v>3</v>
      </c>
      <c r="L18" s="29">
        <v>1500</v>
      </c>
      <c r="M18" s="29"/>
      <c r="N18" s="29">
        <v>15000</v>
      </c>
      <c r="O18" s="31"/>
    </row>
    <row r="19" s="20" customFormat="1" ht="33" customHeight="1" spans="1:15">
      <c r="A19" s="28" t="s">
        <v>31</v>
      </c>
      <c r="B19" s="28" t="s">
        <v>45</v>
      </c>
      <c r="C19" s="29">
        <v>10000</v>
      </c>
      <c r="D19" s="29">
        <v>4</v>
      </c>
      <c r="E19" s="29">
        <v>7</v>
      </c>
      <c r="F19" s="29">
        <v>10500</v>
      </c>
      <c r="G19" s="29">
        <v>1</v>
      </c>
      <c r="H19" s="29">
        <v>1</v>
      </c>
      <c r="I19" s="29">
        <v>1000</v>
      </c>
      <c r="J19" s="29">
        <v>9</v>
      </c>
      <c r="K19" s="29">
        <v>28</v>
      </c>
      <c r="L19" s="29">
        <v>4500</v>
      </c>
      <c r="M19" s="29"/>
      <c r="N19" s="29">
        <v>26000</v>
      </c>
      <c r="O19" s="31"/>
    </row>
    <row r="20" s="20" customFormat="1" ht="33" customHeight="1" spans="1:15">
      <c r="A20" s="28" t="s">
        <v>31</v>
      </c>
      <c r="B20" s="28" t="s">
        <v>46</v>
      </c>
      <c r="C20" s="29">
        <v>10000</v>
      </c>
      <c r="D20" s="29">
        <v>3</v>
      </c>
      <c r="E20" s="29">
        <v>3</v>
      </c>
      <c r="F20" s="29">
        <v>4500</v>
      </c>
      <c r="G20" s="29">
        <v>1</v>
      </c>
      <c r="H20" s="29">
        <v>1</v>
      </c>
      <c r="I20" s="29">
        <v>1000</v>
      </c>
      <c r="J20" s="29">
        <v>5</v>
      </c>
      <c r="K20" s="29">
        <v>7</v>
      </c>
      <c r="L20" s="29">
        <v>2500</v>
      </c>
      <c r="M20" s="29"/>
      <c r="N20" s="29">
        <v>18000</v>
      </c>
      <c r="O20" s="31"/>
    </row>
    <row r="21" s="20" customFormat="1" ht="33" customHeight="1" spans="1:15">
      <c r="A21" s="28" t="s">
        <v>31</v>
      </c>
      <c r="B21" s="28" t="s">
        <v>47</v>
      </c>
      <c r="C21" s="29">
        <v>10000</v>
      </c>
      <c r="D21" s="29">
        <v>1</v>
      </c>
      <c r="E21" s="29">
        <v>3</v>
      </c>
      <c r="F21" s="29">
        <v>4500</v>
      </c>
      <c r="G21" s="29">
        <v>0</v>
      </c>
      <c r="H21" s="29">
        <v>0</v>
      </c>
      <c r="I21" s="29">
        <v>0</v>
      </c>
      <c r="J21" s="29">
        <v>15</v>
      </c>
      <c r="K21" s="29">
        <v>33</v>
      </c>
      <c r="L21" s="29">
        <v>7500</v>
      </c>
      <c r="M21" s="29"/>
      <c r="N21" s="29">
        <v>22000</v>
      </c>
      <c r="O21" s="32"/>
    </row>
    <row r="22" s="20" customFormat="1" ht="33" customHeight="1" spans="1:15">
      <c r="A22" s="28" t="s">
        <v>48</v>
      </c>
      <c r="B22" s="28" t="s">
        <v>49</v>
      </c>
      <c r="C22" s="29">
        <v>10000</v>
      </c>
      <c r="D22" s="29">
        <v>3</v>
      </c>
      <c r="E22" s="29">
        <v>8</v>
      </c>
      <c r="F22" s="29">
        <v>12000</v>
      </c>
      <c r="G22" s="29">
        <v>1</v>
      </c>
      <c r="H22" s="29">
        <v>1</v>
      </c>
      <c r="I22" s="29">
        <v>1000</v>
      </c>
      <c r="J22" s="29">
        <v>2</v>
      </c>
      <c r="K22" s="29">
        <v>4</v>
      </c>
      <c r="L22" s="29">
        <v>1000</v>
      </c>
      <c r="M22" s="29"/>
      <c r="N22" s="29">
        <v>24000</v>
      </c>
      <c r="O22" s="30">
        <f>SUBTOTAL(9,N22:N35)/10000</f>
        <v>36.9</v>
      </c>
    </row>
    <row r="23" s="20" customFormat="1" ht="33" customHeight="1" spans="1:15">
      <c r="A23" s="28" t="s">
        <v>48</v>
      </c>
      <c r="B23" s="28" t="s">
        <v>50</v>
      </c>
      <c r="C23" s="29">
        <v>10000</v>
      </c>
      <c r="D23" s="29">
        <v>2</v>
      </c>
      <c r="E23" s="29">
        <v>5</v>
      </c>
      <c r="F23" s="29">
        <v>7500</v>
      </c>
      <c r="G23" s="29">
        <v>0</v>
      </c>
      <c r="H23" s="29">
        <v>0</v>
      </c>
      <c r="I23" s="29">
        <v>0</v>
      </c>
      <c r="J23" s="29">
        <v>8</v>
      </c>
      <c r="K23" s="29">
        <v>22</v>
      </c>
      <c r="L23" s="29">
        <v>4000</v>
      </c>
      <c r="M23" s="29"/>
      <c r="N23" s="29">
        <v>21500</v>
      </c>
      <c r="O23" s="31"/>
    </row>
    <row r="24" s="20" customFormat="1" ht="33" customHeight="1" spans="1:15">
      <c r="A24" s="28" t="s">
        <v>48</v>
      </c>
      <c r="B24" s="28" t="s">
        <v>51</v>
      </c>
      <c r="C24" s="29">
        <v>13000</v>
      </c>
      <c r="D24" s="29">
        <v>7</v>
      </c>
      <c r="E24" s="29">
        <v>23</v>
      </c>
      <c r="F24" s="29">
        <v>34500</v>
      </c>
      <c r="G24" s="29">
        <v>0</v>
      </c>
      <c r="H24" s="29">
        <v>0</v>
      </c>
      <c r="I24" s="29">
        <v>0</v>
      </c>
      <c r="J24" s="29">
        <v>6</v>
      </c>
      <c r="K24" s="29">
        <v>17</v>
      </c>
      <c r="L24" s="29">
        <v>3000</v>
      </c>
      <c r="M24" s="29"/>
      <c r="N24" s="29">
        <v>50500</v>
      </c>
      <c r="O24" s="31"/>
    </row>
    <row r="25" s="20" customFormat="1" ht="33" customHeight="1" spans="1:15">
      <c r="A25" s="28" t="s">
        <v>48</v>
      </c>
      <c r="B25" s="28" t="s">
        <v>52</v>
      </c>
      <c r="C25" s="29">
        <v>10000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1</v>
      </c>
      <c r="K25" s="29">
        <v>1</v>
      </c>
      <c r="L25" s="29">
        <v>500</v>
      </c>
      <c r="M25" s="29"/>
      <c r="N25" s="29">
        <v>10500</v>
      </c>
      <c r="O25" s="31"/>
    </row>
    <row r="26" s="20" customFormat="1" ht="33" customHeight="1" spans="1:15">
      <c r="A26" s="28" t="s">
        <v>48</v>
      </c>
      <c r="B26" s="28" t="s">
        <v>53</v>
      </c>
      <c r="C26" s="29">
        <v>10000</v>
      </c>
      <c r="D26" s="29">
        <v>2</v>
      </c>
      <c r="E26" s="29">
        <v>2</v>
      </c>
      <c r="F26" s="29">
        <v>3000</v>
      </c>
      <c r="G26" s="29">
        <v>0</v>
      </c>
      <c r="H26" s="29">
        <v>0</v>
      </c>
      <c r="I26" s="29">
        <v>0</v>
      </c>
      <c r="J26" s="29">
        <v>2</v>
      </c>
      <c r="K26" s="29">
        <v>2</v>
      </c>
      <c r="L26" s="29">
        <v>1000</v>
      </c>
      <c r="M26" s="29"/>
      <c r="N26" s="29">
        <v>14000</v>
      </c>
      <c r="O26" s="31"/>
    </row>
    <row r="27" s="20" customFormat="1" ht="33" customHeight="1" spans="1:15">
      <c r="A27" s="28" t="s">
        <v>48</v>
      </c>
      <c r="B27" s="28" t="s">
        <v>54</v>
      </c>
      <c r="C27" s="29">
        <v>10000</v>
      </c>
      <c r="D27" s="29">
        <v>2</v>
      </c>
      <c r="E27" s="29">
        <v>8</v>
      </c>
      <c r="F27" s="29">
        <v>12000</v>
      </c>
      <c r="G27" s="29">
        <v>0</v>
      </c>
      <c r="H27" s="29">
        <v>0</v>
      </c>
      <c r="I27" s="29">
        <v>0</v>
      </c>
      <c r="J27" s="29">
        <v>1</v>
      </c>
      <c r="K27" s="29">
        <v>7</v>
      </c>
      <c r="L27" s="29">
        <v>500</v>
      </c>
      <c r="M27" s="29"/>
      <c r="N27" s="29">
        <v>22500</v>
      </c>
      <c r="O27" s="31"/>
    </row>
    <row r="28" s="20" customFormat="1" ht="33" customHeight="1" spans="1:15">
      <c r="A28" s="28" t="s">
        <v>48</v>
      </c>
      <c r="B28" s="28" t="s">
        <v>55</v>
      </c>
      <c r="C28" s="29">
        <v>10000</v>
      </c>
      <c r="D28" s="29">
        <v>1</v>
      </c>
      <c r="E28" s="29">
        <v>3</v>
      </c>
      <c r="F28" s="29">
        <v>4500</v>
      </c>
      <c r="G28" s="29">
        <v>0</v>
      </c>
      <c r="H28" s="29">
        <v>0</v>
      </c>
      <c r="I28" s="29">
        <v>0</v>
      </c>
      <c r="J28" s="29">
        <v>11</v>
      </c>
      <c r="K28" s="29">
        <v>26</v>
      </c>
      <c r="L28" s="29">
        <v>5500</v>
      </c>
      <c r="M28" s="29"/>
      <c r="N28" s="29">
        <v>20000</v>
      </c>
      <c r="O28" s="31"/>
    </row>
    <row r="29" s="20" customFormat="1" ht="33" customHeight="1" spans="1:15">
      <c r="A29" s="28" t="s">
        <v>48</v>
      </c>
      <c r="B29" s="28" t="s">
        <v>56</v>
      </c>
      <c r="C29" s="29">
        <v>20000</v>
      </c>
      <c r="D29" s="29">
        <v>6</v>
      </c>
      <c r="E29" s="29">
        <v>17</v>
      </c>
      <c r="F29" s="29">
        <v>25500</v>
      </c>
      <c r="G29" s="29">
        <v>2</v>
      </c>
      <c r="H29" s="29">
        <v>4</v>
      </c>
      <c r="I29" s="29">
        <v>4000</v>
      </c>
      <c r="J29" s="29">
        <v>1</v>
      </c>
      <c r="K29" s="29">
        <v>3</v>
      </c>
      <c r="L29" s="29">
        <v>500</v>
      </c>
      <c r="M29" s="29"/>
      <c r="N29" s="29">
        <v>50000</v>
      </c>
      <c r="O29" s="31"/>
    </row>
    <row r="30" s="20" customFormat="1" ht="33" customHeight="1" spans="1:15">
      <c r="A30" s="28" t="s">
        <v>48</v>
      </c>
      <c r="B30" s="28" t="s">
        <v>57</v>
      </c>
      <c r="C30" s="29">
        <v>10000</v>
      </c>
      <c r="D30" s="29">
        <v>2</v>
      </c>
      <c r="E30" s="29">
        <v>9</v>
      </c>
      <c r="F30" s="29">
        <v>13500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/>
      <c r="N30" s="29">
        <v>23500</v>
      </c>
      <c r="O30" s="31"/>
    </row>
    <row r="31" s="20" customFormat="1" ht="33" customHeight="1" spans="1:15">
      <c r="A31" s="28" t="s">
        <v>48</v>
      </c>
      <c r="B31" s="28" t="s">
        <v>58</v>
      </c>
      <c r="C31" s="29">
        <v>20000</v>
      </c>
      <c r="D31" s="29">
        <v>2</v>
      </c>
      <c r="E31" s="29">
        <v>4</v>
      </c>
      <c r="F31" s="29">
        <v>6000</v>
      </c>
      <c r="G31" s="29">
        <v>2</v>
      </c>
      <c r="H31" s="29">
        <v>6</v>
      </c>
      <c r="I31" s="29">
        <v>6000</v>
      </c>
      <c r="J31" s="29">
        <v>9</v>
      </c>
      <c r="K31" s="29">
        <v>18</v>
      </c>
      <c r="L31" s="29">
        <v>4500</v>
      </c>
      <c r="M31" s="29">
        <v>20000</v>
      </c>
      <c r="N31" s="29">
        <v>56500</v>
      </c>
      <c r="O31" s="31"/>
    </row>
    <row r="32" s="20" customFormat="1" ht="33" customHeight="1" spans="1:15">
      <c r="A32" s="28" t="s">
        <v>48</v>
      </c>
      <c r="B32" s="28" t="s">
        <v>59</v>
      </c>
      <c r="C32" s="29">
        <v>20000</v>
      </c>
      <c r="D32" s="29">
        <v>2</v>
      </c>
      <c r="E32" s="29">
        <v>2</v>
      </c>
      <c r="F32" s="29">
        <v>3000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/>
      <c r="N32" s="29">
        <v>23000</v>
      </c>
      <c r="O32" s="31"/>
    </row>
    <row r="33" s="20" customFormat="1" ht="33" customHeight="1" spans="1:15">
      <c r="A33" s="28" t="s">
        <v>48</v>
      </c>
      <c r="B33" s="28" t="s">
        <v>60</v>
      </c>
      <c r="C33" s="29">
        <v>10000</v>
      </c>
      <c r="D33" s="29">
        <v>3</v>
      </c>
      <c r="E33" s="29">
        <v>5</v>
      </c>
      <c r="F33" s="29">
        <v>7500</v>
      </c>
      <c r="G33" s="29">
        <v>1</v>
      </c>
      <c r="H33" s="29">
        <v>1</v>
      </c>
      <c r="I33" s="29">
        <v>1000</v>
      </c>
      <c r="J33" s="29">
        <v>4</v>
      </c>
      <c r="K33" s="29">
        <v>8</v>
      </c>
      <c r="L33" s="29">
        <v>2000</v>
      </c>
      <c r="M33" s="29"/>
      <c r="N33" s="29">
        <v>20500</v>
      </c>
      <c r="O33" s="31"/>
    </row>
    <row r="34" s="20" customFormat="1" ht="33" customHeight="1" spans="1:15">
      <c r="A34" s="28" t="s">
        <v>48</v>
      </c>
      <c r="B34" s="28" t="s">
        <v>61</v>
      </c>
      <c r="C34" s="29">
        <v>10000</v>
      </c>
      <c r="D34" s="29">
        <v>0</v>
      </c>
      <c r="E34" s="29">
        <v>0</v>
      </c>
      <c r="F34" s="29">
        <v>0</v>
      </c>
      <c r="G34" s="29">
        <v>1</v>
      </c>
      <c r="H34" s="29">
        <v>2</v>
      </c>
      <c r="I34" s="29">
        <v>2000</v>
      </c>
      <c r="J34" s="29">
        <v>16</v>
      </c>
      <c r="K34" s="29">
        <v>44</v>
      </c>
      <c r="L34" s="29">
        <v>8000</v>
      </c>
      <c r="M34" s="29"/>
      <c r="N34" s="29">
        <v>20000</v>
      </c>
      <c r="O34" s="31"/>
    </row>
    <row r="35" s="20" customFormat="1" ht="33" customHeight="1" spans="1:15">
      <c r="A35" s="28" t="s">
        <v>48</v>
      </c>
      <c r="B35" s="28" t="s">
        <v>62</v>
      </c>
      <c r="C35" s="29">
        <v>10000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5</v>
      </c>
      <c r="K35" s="29">
        <v>18</v>
      </c>
      <c r="L35" s="29">
        <v>2500</v>
      </c>
      <c r="M35" s="29"/>
      <c r="N35" s="29">
        <v>12500</v>
      </c>
      <c r="O35" s="32"/>
    </row>
    <row r="36" s="20" customFormat="1" ht="27" customHeight="1" spans="1:15">
      <c r="A36" s="28" t="s">
        <v>63</v>
      </c>
      <c r="B36" s="28" t="s">
        <v>64</v>
      </c>
      <c r="C36" s="29">
        <v>10000</v>
      </c>
      <c r="D36" s="29">
        <v>1</v>
      </c>
      <c r="E36" s="29">
        <v>2</v>
      </c>
      <c r="F36" s="29">
        <v>3000</v>
      </c>
      <c r="G36" s="29">
        <v>0</v>
      </c>
      <c r="H36" s="29">
        <v>0</v>
      </c>
      <c r="I36" s="29">
        <v>0</v>
      </c>
      <c r="J36" s="29">
        <v>3</v>
      </c>
      <c r="K36" s="29">
        <v>10</v>
      </c>
      <c r="L36" s="29">
        <v>1500</v>
      </c>
      <c r="M36" s="29"/>
      <c r="N36" s="29">
        <v>14500</v>
      </c>
      <c r="O36" s="30">
        <f>SUBTOTAL(9,N36:N50)/10000</f>
        <v>30.6</v>
      </c>
    </row>
    <row r="37" s="20" customFormat="1" ht="23" customHeight="1" spans="1:15">
      <c r="A37" s="28" t="s">
        <v>63</v>
      </c>
      <c r="B37" s="28" t="s">
        <v>65</v>
      </c>
      <c r="C37" s="29">
        <v>10000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1</v>
      </c>
      <c r="K37" s="29">
        <v>1</v>
      </c>
      <c r="L37" s="29">
        <v>500</v>
      </c>
      <c r="M37" s="29"/>
      <c r="N37" s="29">
        <v>10500</v>
      </c>
      <c r="O37" s="31"/>
    </row>
    <row r="38" s="20" customFormat="1" ht="23" customHeight="1" spans="1:15">
      <c r="A38" s="28" t="s">
        <v>63</v>
      </c>
      <c r="B38" s="28" t="s">
        <v>66</v>
      </c>
      <c r="C38" s="29">
        <v>10000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/>
      <c r="N38" s="29">
        <v>10000</v>
      </c>
      <c r="O38" s="31"/>
    </row>
    <row r="39" s="20" customFormat="1" ht="23" customHeight="1" spans="1:15">
      <c r="A39" s="28" t="s">
        <v>63</v>
      </c>
      <c r="B39" s="28" t="s">
        <v>67</v>
      </c>
      <c r="C39" s="29">
        <v>10000</v>
      </c>
      <c r="D39" s="29">
        <v>1</v>
      </c>
      <c r="E39" s="29">
        <v>1</v>
      </c>
      <c r="F39" s="29">
        <v>1500</v>
      </c>
      <c r="G39" s="29">
        <v>1</v>
      </c>
      <c r="H39" s="29">
        <v>2</v>
      </c>
      <c r="I39" s="29">
        <v>2000</v>
      </c>
      <c r="J39" s="29">
        <v>8</v>
      </c>
      <c r="K39" s="29">
        <v>15</v>
      </c>
      <c r="L39" s="29">
        <v>4000</v>
      </c>
      <c r="M39" s="29"/>
      <c r="N39" s="29">
        <v>17500</v>
      </c>
      <c r="O39" s="31"/>
    </row>
    <row r="40" s="20" customFormat="1" ht="23" customHeight="1" spans="1:15">
      <c r="A40" s="28" t="s">
        <v>63</v>
      </c>
      <c r="B40" s="28" t="s">
        <v>68</v>
      </c>
      <c r="C40" s="29">
        <v>10000</v>
      </c>
      <c r="D40" s="29">
        <v>1</v>
      </c>
      <c r="E40" s="29">
        <v>1</v>
      </c>
      <c r="F40" s="29">
        <v>1500</v>
      </c>
      <c r="G40" s="29">
        <v>0</v>
      </c>
      <c r="H40" s="29">
        <v>0</v>
      </c>
      <c r="I40" s="29">
        <v>0</v>
      </c>
      <c r="J40" s="29">
        <v>10</v>
      </c>
      <c r="K40" s="29">
        <v>25</v>
      </c>
      <c r="L40" s="29">
        <v>5000</v>
      </c>
      <c r="M40" s="29"/>
      <c r="N40" s="29">
        <v>16500</v>
      </c>
      <c r="O40" s="31"/>
    </row>
    <row r="41" s="20" customFormat="1" ht="23" customHeight="1" spans="1:15">
      <c r="A41" s="28" t="s">
        <v>63</v>
      </c>
      <c r="B41" s="28" t="s">
        <v>69</v>
      </c>
      <c r="C41" s="29">
        <v>10000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/>
      <c r="N41" s="29">
        <v>10000</v>
      </c>
      <c r="O41" s="31"/>
    </row>
    <row r="42" s="20" customFormat="1" ht="23" customHeight="1" spans="1:15">
      <c r="A42" s="28" t="s">
        <v>63</v>
      </c>
      <c r="B42" s="28" t="s">
        <v>70</v>
      </c>
      <c r="C42" s="29">
        <v>10000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9</v>
      </c>
      <c r="K42" s="29">
        <v>28</v>
      </c>
      <c r="L42" s="29">
        <v>4500</v>
      </c>
      <c r="M42" s="29"/>
      <c r="N42" s="29">
        <v>14500</v>
      </c>
      <c r="O42" s="31"/>
    </row>
    <row r="43" s="20" customFormat="1" ht="23" customHeight="1" spans="1:15">
      <c r="A43" s="28" t="s">
        <v>63</v>
      </c>
      <c r="B43" s="28" t="s">
        <v>71</v>
      </c>
      <c r="C43" s="29">
        <v>10000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32</v>
      </c>
      <c r="K43" s="29">
        <v>68</v>
      </c>
      <c r="L43" s="29">
        <v>16000</v>
      </c>
      <c r="M43" s="29"/>
      <c r="N43" s="29">
        <v>26000</v>
      </c>
      <c r="O43" s="31"/>
    </row>
    <row r="44" s="20" customFormat="1" ht="23" customHeight="1" spans="1:15">
      <c r="A44" s="28" t="s">
        <v>63</v>
      </c>
      <c r="B44" s="28" t="s">
        <v>72</v>
      </c>
      <c r="C44" s="29">
        <v>20000</v>
      </c>
      <c r="D44" s="29">
        <v>1</v>
      </c>
      <c r="E44" s="29">
        <v>1</v>
      </c>
      <c r="F44" s="29">
        <v>1500</v>
      </c>
      <c r="G44" s="29">
        <v>0</v>
      </c>
      <c r="H44" s="29">
        <v>0</v>
      </c>
      <c r="I44" s="29">
        <v>0</v>
      </c>
      <c r="J44" s="29">
        <v>11</v>
      </c>
      <c r="K44" s="29">
        <v>27</v>
      </c>
      <c r="L44" s="29">
        <v>5500</v>
      </c>
      <c r="M44" s="29">
        <v>20000</v>
      </c>
      <c r="N44" s="29">
        <v>47000</v>
      </c>
      <c r="O44" s="31"/>
    </row>
    <row r="45" s="20" customFormat="1" ht="23" customHeight="1" spans="1:15">
      <c r="A45" s="28" t="s">
        <v>63</v>
      </c>
      <c r="B45" s="28" t="s">
        <v>73</v>
      </c>
      <c r="C45" s="29">
        <v>20000</v>
      </c>
      <c r="D45" s="29">
        <v>1</v>
      </c>
      <c r="E45" s="29">
        <v>1</v>
      </c>
      <c r="F45" s="29">
        <v>1500</v>
      </c>
      <c r="G45" s="29">
        <v>0</v>
      </c>
      <c r="H45" s="29">
        <v>0</v>
      </c>
      <c r="I45" s="29">
        <v>0</v>
      </c>
      <c r="J45" s="29">
        <v>27</v>
      </c>
      <c r="K45" s="29">
        <v>46</v>
      </c>
      <c r="L45" s="29">
        <v>13500</v>
      </c>
      <c r="M45" s="29"/>
      <c r="N45" s="29">
        <v>35000</v>
      </c>
      <c r="O45" s="31"/>
    </row>
    <row r="46" s="20" customFormat="1" ht="23" customHeight="1" spans="1:15">
      <c r="A46" s="28" t="s">
        <v>63</v>
      </c>
      <c r="B46" s="28" t="s">
        <v>74</v>
      </c>
      <c r="C46" s="29">
        <v>10000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6</v>
      </c>
      <c r="K46" s="29">
        <v>17</v>
      </c>
      <c r="L46" s="29">
        <v>3000</v>
      </c>
      <c r="M46" s="29"/>
      <c r="N46" s="29">
        <v>13000</v>
      </c>
      <c r="O46" s="31"/>
    </row>
    <row r="47" s="20" customFormat="1" ht="23" customHeight="1" spans="1:15">
      <c r="A47" s="28" t="s">
        <v>63</v>
      </c>
      <c r="B47" s="28" t="s">
        <v>75</v>
      </c>
      <c r="C47" s="29">
        <v>10000</v>
      </c>
      <c r="D47" s="29">
        <v>2</v>
      </c>
      <c r="E47" s="29">
        <v>7</v>
      </c>
      <c r="F47" s="29">
        <v>10500</v>
      </c>
      <c r="G47" s="29">
        <v>0</v>
      </c>
      <c r="H47" s="29">
        <v>0</v>
      </c>
      <c r="I47" s="29">
        <v>0</v>
      </c>
      <c r="J47" s="29">
        <v>16</v>
      </c>
      <c r="K47" s="29">
        <v>40</v>
      </c>
      <c r="L47" s="29">
        <v>8000</v>
      </c>
      <c r="M47" s="29"/>
      <c r="N47" s="29">
        <v>28500</v>
      </c>
      <c r="O47" s="31"/>
    </row>
    <row r="48" s="20" customFormat="1" ht="23" customHeight="1" spans="1:15">
      <c r="A48" s="28" t="s">
        <v>63</v>
      </c>
      <c r="B48" s="28" t="s">
        <v>76</v>
      </c>
      <c r="C48" s="29">
        <v>10000</v>
      </c>
      <c r="D48" s="29">
        <v>3</v>
      </c>
      <c r="E48" s="29">
        <v>12</v>
      </c>
      <c r="F48" s="29">
        <v>18000</v>
      </c>
      <c r="G48" s="29">
        <v>0</v>
      </c>
      <c r="H48" s="29">
        <v>0</v>
      </c>
      <c r="I48" s="29">
        <v>0</v>
      </c>
      <c r="J48" s="29">
        <v>17</v>
      </c>
      <c r="K48" s="29">
        <v>38</v>
      </c>
      <c r="L48" s="29">
        <v>8500</v>
      </c>
      <c r="M48" s="29"/>
      <c r="N48" s="29">
        <v>36500</v>
      </c>
      <c r="O48" s="31"/>
    </row>
    <row r="49" s="20" customFormat="1" ht="23" customHeight="1" spans="1:15">
      <c r="A49" s="28" t="s">
        <v>63</v>
      </c>
      <c r="B49" s="28" t="s">
        <v>77</v>
      </c>
      <c r="C49" s="29">
        <v>10000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2</v>
      </c>
      <c r="K49" s="29">
        <v>2</v>
      </c>
      <c r="L49" s="29">
        <v>1000</v>
      </c>
      <c r="M49" s="29"/>
      <c r="N49" s="29">
        <v>11000</v>
      </c>
      <c r="O49" s="31"/>
    </row>
    <row r="50" s="20" customFormat="1" ht="23" customHeight="1" spans="1:15">
      <c r="A50" s="28" t="s">
        <v>63</v>
      </c>
      <c r="B50" s="28" t="s">
        <v>78</v>
      </c>
      <c r="C50" s="29">
        <v>10000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11</v>
      </c>
      <c r="K50" s="29">
        <v>17</v>
      </c>
      <c r="L50" s="29">
        <v>5500</v>
      </c>
      <c r="M50" s="29"/>
      <c r="N50" s="29">
        <v>15500</v>
      </c>
      <c r="O50" s="32"/>
    </row>
    <row r="51" s="20" customFormat="1" ht="21" customHeight="1" spans="1:15">
      <c r="A51" s="28" t="s">
        <v>79</v>
      </c>
      <c r="B51" s="28" t="s">
        <v>80</v>
      </c>
      <c r="C51" s="29">
        <v>20000</v>
      </c>
      <c r="D51" s="29">
        <v>1</v>
      </c>
      <c r="E51" s="29">
        <v>5</v>
      </c>
      <c r="F51" s="29">
        <v>7500</v>
      </c>
      <c r="G51" s="29">
        <v>2</v>
      </c>
      <c r="H51" s="29">
        <v>7</v>
      </c>
      <c r="I51" s="29">
        <v>7000</v>
      </c>
      <c r="J51" s="29">
        <v>11</v>
      </c>
      <c r="K51" s="29">
        <v>26</v>
      </c>
      <c r="L51" s="29">
        <v>5500</v>
      </c>
      <c r="M51" s="29">
        <v>20000</v>
      </c>
      <c r="N51" s="29">
        <v>60000</v>
      </c>
      <c r="O51" s="30">
        <f>SUBTOTAL(9,N51:N65)/10000</f>
        <v>37.35</v>
      </c>
    </row>
    <row r="52" s="20" customFormat="1" ht="21" customHeight="1" spans="1:15">
      <c r="A52" s="28" t="s">
        <v>79</v>
      </c>
      <c r="B52" s="28" t="s">
        <v>81</v>
      </c>
      <c r="C52" s="29">
        <v>10000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11</v>
      </c>
      <c r="K52" s="29">
        <v>22</v>
      </c>
      <c r="L52" s="29">
        <v>5500</v>
      </c>
      <c r="M52" s="29"/>
      <c r="N52" s="29">
        <v>15500</v>
      </c>
      <c r="O52" s="31"/>
    </row>
    <row r="53" s="20" customFormat="1" ht="21" customHeight="1" spans="1:15">
      <c r="A53" s="28" t="s">
        <v>79</v>
      </c>
      <c r="B53" s="28" t="s">
        <v>82</v>
      </c>
      <c r="C53" s="29">
        <v>10000</v>
      </c>
      <c r="D53" s="29">
        <v>2</v>
      </c>
      <c r="E53" s="29">
        <v>4</v>
      </c>
      <c r="F53" s="29">
        <v>6000</v>
      </c>
      <c r="G53" s="29">
        <v>0</v>
      </c>
      <c r="H53" s="29">
        <v>0</v>
      </c>
      <c r="I53" s="29">
        <v>0</v>
      </c>
      <c r="J53" s="29">
        <v>7</v>
      </c>
      <c r="K53" s="29">
        <v>10</v>
      </c>
      <c r="L53" s="29">
        <v>3500</v>
      </c>
      <c r="M53" s="29"/>
      <c r="N53" s="29">
        <v>19500</v>
      </c>
      <c r="O53" s="31"/>
    </row>
    <row r="54" s="20" customFormat="1" ht="21" customHeight="1" spans="1:15">
      <c r="A54" s="28" t="s">
        <v>79</v>
      </c>
      <c r="B54" s="28" t="s">
        <v>83</v>
      </c>
      <c r="C54" s="29">
        <v>10000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5</v>
      </c>
      <c r="K54" s="29">
        <v>11</v>
      </c>
      <c r="L54" s="29">
        <v>2500</v>
      </c>
      <c r="M54" s="29"/>
      <c r="N54" s="29">
        <v>12500</v>
      </c>
      <c r="O54" s="31"/>
    </row>
    <row r="55" s="20" customFormat="1" ht="21" customHeight="1" spans="1:15">
      <c r="A55" s="28" t="s">
        <v>79</v>
      </c>
      <c r="B55" s="28" t="s">
        <v>84</v>
      </c>
      <c r="C55" s="29">
        <v>10000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43</v>
      </c>
      <c r="K55" s="29">
        <v>114</v>
      </c>
      <c r="L55" s="29">
        <v>21500</v>
      </c>
      <c r="M55" s="29"/>
      <c r="N55" s="29">
        <v>31500</v>
      </c>
      <c r="O55" s="31"/>
    </row>
    <row r="56" s="20" customFormat="1" ht="21" customHeight="1" spans="1:15">
      <c r="A56" s="28" t="s">
        <v>79</v>
      </c>
      <c r="B56" s="28" t="s">
        <v>85</v>
      </c>
      <c r="C56" s="29">
        <v>10000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7</v>
      </c>
      <c r="K56" s="29">
        <v>10</v>
      </c>
      <c r="L56" s="29">
        <v>3500</v>
      </c>
      <c r="M56" s="29"/>
      <c r="N56" s="29">
        <v>13500</v>
      </c>
      <c r="O56" s="31"/>
    </row>
    <row r="57" s="20" customFormat="1" ht="21" customHeight="1" spans="1:15">
      <c r="A57" s="28" t="s">
        <v>79</v>
      </c>
      <c r="B57" s="28" t="s">
        <v>86</v>
      </c>
      <c r="C57" s="29">
        <v>10000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10</v>
      </c>
      <c r="K57" s="29">
        <v>18</v>
      </c>
      <c r="L57" s="29">
        <v>5000</v>
      </c>
      <c r="M57" s="29"/>
      <c r="N57" s="29">
        <v>15000</v>
      </c>
      <c r="O57" s="31"/>
    </row>
    <row r="58" s="20" customFormat="1" ht="21" customHeight="1" spans="1:15">
      <c r="A58" s="28" t="s">
        <v>79</v>
      </c>
      <c r="B58" s="28" t="s">
        <v>87</v>
      </c>
      <c r="C58" s="29">
        <v>10000</v>
      </c>
      <c r="D58" s="29">
        <v>1</v>
      </c>
      <c r="E58" s="29">
        <v>3</v>
      </c>
      <c r="F58" s="29">
        <v>4500</v>
      </c>
      <c r="G58" s="29">
        <v>0</v>
      </c>
      <c r="H58" s="29">
        <v>0</v>
      </c>
      <c r="I58" s="29">
        <v>0</v>
      </c>
      <c r="J58" s="29">
        <v>22</v>
      </c>
      <c r="K58" s="29">
        <v>34</v>
      </c>
      <c r="L58" s="29">
        <v>11000</v>
      </c>
      <c r="M58" s="29"/>
      <c r="N58" s="29">
        <v>25500</v>
      </c>
      <c r="O58" s="31"/>
    </row>
    <row r="59" s="20" customFormat="1" ht="21" customHeight="1" spans="1:15">
      <c r="A59" s="28" t="s">
        <v>79</v>
      </c>
      <c r="B59" s="28" t="s">
        <v>88</v>
      </c>
      <c r="C59" s="29">
        <v>30000</v>
      </c>
      <c r="D59" s="29">
        <v>3</v>
      </c>
      <c r="E59" s="29">
        <v>10</v>
      </c>
      <c r="F59" s="29">
        <v>15000</v>
      </c>
      <c r="G59" s="29">
        <v>0</v>
      </c>
      <c r="H59" s="29">
        <v>0</v>
      </c>
      <c r="I59" s="29">
        <v>0</v>
      </c>
      <c r="J59" s="29">
        <v>17</v>
      </c>
      <c r="K59" s="29">
        <v>34</v>
      </c>
      <c r="L59" s="29">
        <v>8500</v>
      </c>
      <c r="M59" s="29"/>
      <c r="N59" s="29">
        <v>53500</v>
      </c>
      <c r="O59" s="31"/>
    </row>
    <row r="60" s="20" customFormat="1" ht="21" customHeight="1" spans="1:15">
      <c r="A60" s="28" t="s">
        <v>79</v>
      </c>
      <c r="B60" s="28" t="s">
        <v>89</v>
      </c>
      <c r="C60" s="29">
        <v>10000</v>
      </c>
      <c r="D60" s="29">
        <v>3</v>
      </c>
      <c r="E60" s="29">
        <v>9</v>
      </c>
      <c r="F60" s="29">
        <v>13500</v>
      </c>
      <c r="G60" s="29">
        <v>0</v>
      </c>
      <c r="H60" s="29">
        <v>0</v>
      </c>
      <c r="I60" s="29">
        <v>0</v>
      </c>
      <c r="J60" s="29">
        <v>13</v>
      </c>
      <c r="K60" s="29">
        <v>26</v>
      </c>
      <c r="L60" s="29">
        <v>6500</v>
      </c>
      <c r="M60" s="29"/>
      <c r="N60" s="29">
        <v>30000</v>
      </c>
      <c r="O60" s="31"/>
    </row>
    <row r="61" s="20" customFormat="1" ht="21" customHeight="1" spans="1:15">
      <c r="A61" s="28" t="s">
        <v>79</v>
      </c>
      <c r="B61" s="28" t="s">
        <v>90</v>
      </c>
      <c r="C61" s="29">
        <v>10000</v>
      </c>
      <c r="D61" s="29">
        <v>1</v>
      </c>
      <c r="E61" s="29">
        <v>4</v>
      </c>
      <c r="F61" s="29">
        <v>6000</v>
      </c>
      <c r="G61" s="29">
        <v>0</v>
      </c>
      <c r="H61" s="29">
        <v>0</v>
      </c>
      <c r="I61" s="29">
        <v>0</v>
      </c>
      <c r="J61" s="29">
        <v>8</v>
      </c>
      <c r="K61" s="29">
        <v>22</v>
      </c>
      <c r="L61" s="29">
        <v>4000</v>
      </c>
      <c r="M61" s="29"/>
      <c r="N61" s="29">
        <v>20000</v>
      </c>
      <c r="O61" s="31"/>
    </row>
    <row r="62" s="20" customFormat="1" ht="21" customHeight="1" spans="1:15">
      <c r="A62" s="28" t="s">
        <v>79</v>
      </c>
      <c r="B62" s="28" t="s">
        <v>91</v>
      </c>
      <c r="C62" s="29">
        <v>10000</v>
      </c>
      <c r="D62" s="29">
        <v>0</v>
      </c>
      <c r="E62" s="29">
        <v>0</v>
      </c>
      <c r="F62" s="29">
        <v>0</v>
      </c>
      <c r="G62" s="29">
        <v>1</v>
      </c>
      <c r="H62" s="29">
        <v>1</v>
      </c>
      <c r="I62" s="29">
        <v>1000</v>
      </c>
      <c r="J62" s="29">
        <v>22</v>
      </c>
      <c r="K62" s="29">
        <v>41</v>
      </c>
      <c r="L62" s="29">
        <v>11000</v>
      </c>
      <c r="M62" s="29"/>
      <c r="N62" s="29">
        <v>22000</v>
      </c>
      <c r="O62" s="31"/>
    </row>
    <row r="63" s="20" customFormat="1" ht="21" customHeight="1" spans="1:15">
      <c r="A63" s="28" t="s">
        <v>79</v>
      </c>
      <c r="B63" s="28" t="s">
        <v>92</v>
      </c>
      <c r="C63" s="29">
        <v>10000</v>
      </c>
      <c r="D63" s="29">
        <v>1</v>
      </c>
      <c r="E63" s="29">
        <v>5</v>
      </c>
      <c r="F63" s="29">
        <v>7500</v>
      </c>
      <c r="G63" s="29">
        <v>0</v>
      </c>
      <c r="H63" s="29">
        <v>0</v>
      </c>
      <c r="I63" s="29">
        <v>0</v>
      </c>
      <c r="J63" s="29">
        <v>13</v>
      </c>
      <c r="K63" s="29">
        <v>23</v>
      </c>
      <c r="L63" s="29">
        <v>6500</v>
      </c>
      <c r="M63" s="29"/>
      <c r="N63" s="29">
        <v>24000</v>
      </c>
      <c r="O63" s="31"/>
    </row>
    <row r="64" s="20" customFormat="1" ht="21" customHeight="1" spans="1:15">
      <c r="A64" s="28" t="s">
        <v>79</v>
      </c>
      <c r="B64" s="28" t="s">
        <v>93</v>
      </c>
      <c r="C64" s="29">
        <v>10000</v>
      </c>
      <c r="D64" s="29">
        <v>1</v>
      </c>
      <c r="E64" s="29">
        <v>4</v>
      </c>
      <c r="F64" s="29">
        <v>6000</v>
      </c>
      <c r="G64" s="29">
        <v>0</v>
      </c>
      <c r="H64" s="29">
        <v>0</v>
      </c>
      <c r="I64" s="29">
        <v>0</v>
      </c>
      <c r="J64" s="29">
        <v>2</v>
      </c>
      <c r="K64" s="29">
        <v>7</v>
      </c>
      <c r="L64" s="29">
        <v>1000</v>
      </c>
      <c r="M64" s="29"/>
      <c r="N64" s="29">
        <v>17000</v>
      </c>
      <c r="O64" s="31"/>
    </row>
    <row r="65" s="20" customFormat="1" ht="21" customHeight="1" spans="1:15">
      <c r="A65" s="28" t="s">
        <v>79</v>
      </c>
      <c r="B65" s="28" t="s">
        <v>94</v>
      </c>
      <c r="C65" s="29">
        <v>10000</v>
      </c>
      <c r="D65" s="29">
        <v>1</v>
      </c>
      <c r="E65" s="29">
        <v>2</v>
      </c>
      <c r="F65" s="29">
        <v>3000</v>
      </c>
      <c r="G65" s="29">
        <v>0</v>
      </c>
      <c r="H65" s="29">
        <v>0</v>
      </c>
      <c r="I65" s="29">
        <v>0</v>
      </c>
      <c r="J65" s="29">
        <v>2</v>
      </c>
      <c r="K65" s="29">
        <v>3</v>
      </c>
      <c r="L65" s="29">
        <v>1000</v>
      </c>
      <c r="M65" s="29"/>
      <c r="N65" s="29">
        <v>14000</v>
      </c>
      <c r="O65" s="32"/>
    </row>
    <row r="66" s="20" customFormat="1" ht="24" customHeight="1" spans="1:15">
      <c r="A66" s="28" t="s">
        <v>95</v>
      </c>
      <c r="B66" s="28" t="s">
        <v>96</v>
      </c>
      <c r="C66" s="29">
        <v>10000</v>
      </c>
      <c r="D66" s="29">
        <v>1</v>
      </c>
      <c r="E66" s="29">
        <v>1</v>
      </c>
      <c r="F66" s="29">
        <v>1500</v>
      </c>
      <c r="G66" s="29">
        <v>0</v>
      </c>
      <c r="H66" s="29">
        <v>0</v>
      </c>
      <c r="I66" s="29">
        <v>0</v>
      </c>
      <c r="J66" s="29">
        <v>12</v>
      </c>
      <c r="K66" s="29">
        <v>40</v>
      </c>
      <c r="L66" s="29">
        <v>6000</v>
      </c>
      <c r="M66" s="29"/>
      <c r="N66" s="29">
        <v>17500</v>
      </c>
      <c r="O66" s="30">
        <f>SUBTOTAL(9,N66:N82)/10000</f>
        <v>32.35</v>
      </c>
    </row>
    <row r="67" s="20" customFormat="1" ht="24" customHeight="1" spans="1:15">
      <c r="A67" s="28" t="s">
        <v>95</v>
      </c>
      <c r="B67" s="28" t="s">
        <v>97</v>
      </c>
      <c r="C67" s="29">
        <v>10000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18</v>
      </c>
      <c r="K67" s="29">
        <v>49</v>
      </c>
      <c r="L67" s="29">
        <v>9000</v>
      </c>
      <c r="M67" s="29"/>
      <c r="N67" s="29">
        <v>19000</v>
      </c>
      <c r="O67" s="31"/>
    </row>
    <row r="68" s="20" customFormat="1" ht="24" customHeight="1" spans="1:15">
      <c r="A68" s="28" t="s">
        <v>95</v>
      </c>
      <c r="B68" s="28" t="s">
        <v>98</v>
      </c>
      <c r="C68" s="29">
        <v>10000</v>
      </c>
      <c r="D68" s="29">
        <v>0</v>
      </c>
      <c r="E68" s="29">
        <v>0</v>
      </c>
      <c r="F68" s="29">
        <v>0</v>
      </c>
      <c r="G68" s="29">
        <v>2</v>
      </c>
      <c r="H68" s="29">
        <v>4</v>
      </c>
      <c r="I68" s="29">
        <v>4000</v>
      </c>
      <c r="J68" s="29">
        <v>14</v>
      </c>
      <c r="K68" s="29">
        <v>41</v>
      </c>
      <c r="L68" s="29">
        <v>7000</v>
      </c>
      <c r="M68" s="29"/>
      <c r="N68" s="29">
        <v>21000</v>
      </c>
      <c r="O68" s="31"/>
    </row>
    <row r="69" s="20" customFormat="1" ht="24" customHeight="1" spans="1:15">
      <c r="A69" s="28" t="s">
        <v>95</v>
      </c>
      <c r="B69" s="28" t="s">
        <v>99</v>
      </c>
      <c r="C69" s="29">
        <v>10000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18</v>
      </c>
      <c r="K69" s="29">
        <v>46</v>
      </c>
      <c r="L69" s="29">
        <v>9000</v>
      </c>
      <c r="M69" s="29"/>
      <c r="N69" s="29">
        <v>19000</v>
      </c>
      <c r="O69" s="31"/>
    </row>
    <row r="70" s="20" customFormat="1" ht="24" customHeight="1" spans="1:15">
      <c r="A70" s="28" t="s">
        <v>95</v>
      </c>
      <c r="B70" s="28" t="s">
        <v>100</v>
      </c>
      <c r="C70" s="29">
        <v>10000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4</v>
      </c>
      <c r="K70" s="29">
        <v>11</v>
      </c>
      <c r="L70" s="29">
        <v>2000</v>
      </c>
      <c r="M70" s="29"/>
      <c r="N70" s="29">
        <v>12000</v>
      </c>
      <c r="O70" s="31"/>
    </row>
    <row r="71" s="20" customFormat="1" ht="24" customHeight="1" spans="1:15">
      <c r="A71" s="28" t="s">
        <v>95</v>
      </c>
      <c r="B71" s="28" t="s">
        <v>101</v>
      </c>
      <c r="C71" s="29">
        <v>10000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10</v>
      </c>
      <c r="K71" s="29">
        <v>24</v>
      </c>
      <c r="L71" s="29">
        <v>5000</v>
      </c>
      <c r="M71" s="29"/>
      <c r="N71" s="29">
        <v>15000</v>
      </c>
      <c r="O71" s="31"/>
    </row>
    <row r="72" s="20" customFormat="1" ht="24" customHeight="1" spans="1:15">
      <c r="A72" s="28" t="s">
        <v>95</v>
      </c>
      <c r="B72" s="28" t="s">
        <v>102</v>
      </c>
      <c r="C72" s="29">
        <v>10000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/>
      <c r="N72" s="29">
        <v>10000</v>
      </c>
      <c r="O72" s="31"/>
    </row>
    <row r="73" s="20" customFormat="1" ht="24" customHeight="1" spans="1:15">
      <c r="A73" s="28" t="s">
        <v>95</v>
      </c>
      <c r="B73" s="28" t="s">
        <v>103</v>
      </c>
      <c r="C73" s="29">
        <v>10000</v>
      </c>
      <c r="D73" s="29">
        <v>1</v>
      </c>
      <c r="E73" s="29">
        <v>1</v>
      </c>
      <c r="F73" s="29">
        <v>1500</v>
      </c>
      <c r="G73" s="29">
        <v>0</v>
      </c>
      <c r="H73" s="29">
        <v>0</v>
      </c>
      <c r="I73" s="29">
        <v>0</v>
      </c>
      <c r="J73" s="29">
        <v>24</v>
      </c>
      <c r="K73" s="29">
        <v>70</v>
      </c>
      <c r="L73" s="29">
        <v>12000</v>
      </c>
      <c r="M73" s="29"/>
      <c r="N73" s="29">
        <v>23500</v>
      </c>
      <c r="O73" s="31"/>
    </row>
    <row r="74" s="20" customFormat="1" ht="24" customHeight="1" spans="1:15">
      <c r="A74" s="28" t="s">
        <v>95</v>
      </c>
      <c r="B74" s="28" t="s">
        <v>104</v>
      </c>
      <c r="C74" s="29">
        <v>10000</v>
      </c>
      <c r="D74" s="29">
        <v>0</v>
      </c>
      <c r="E74" s="29">
        <v>0</v>
      </c>
      <c r="F74" s="29">
        <v>0</v>
      </c>
      <c r="G74" s="29">
        <v>1</v>
      </c>
      <c r="H74" s="29">
        <v>2</v>
      </c>
      <c r="I74" s="29">
        <v>2000</v>
      </c>
      <c r="J74" s="29">
        <v>3</v>
      </c>
      <c r="K74" s="29">
        <v>4</v>
      </c>
      <c r="L74" s="29">
        <v>1500</v>
      </c>
      <c r="M74" s="29"/>
      <c r="N74" s="29">
        <v>13500</v>
      </c>
      <c r="O74" s="31"/>
    </row>
    <row r="75" s="20" customFormat="1" ht="24" customHeight="1" spans="1:15">
      <c r="A75" s="28" t="s">
        <v>95</v>
      </c>
      <c r="B75" s="28" t="s">
        <v>105</v>
      </c>
      <c r="C75" s="29">
        <v>10000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/>
      <c r="N75" s="29">
        <v>10000</v>
      </c>
      <c r="O75" s="31"/>
    </row>
    <row r="76" s="20" customFormat="1" ht="24" customHeight="1" spans="1:15">
      <c r="A76" s="28" t="s">
        <v>95</v>
      </c>
      <c r="B76" s="28" t="s">
        <v>106</v>
      </c>
      <c r="C76" s="29">
        <v>10000</v>
      </c>
      <c r="D76" s="29">
        <v>2</v>
      </c>
      <c r="E76" s="29">
        <v>3</v>
      </c>
      <c r="F76" s="29">
        <v>4500</v>
      </c>
      <c r="G76" s="29">
        <v>0</v>
      </c>
      <c r="H76" s="29">
        <v>0</v>
      </c>
      <c r="I76" s="29">
        <v>0</v>
      </c>
      <c r="J76" s="29">
        <v>18</v>
      </c>
      <c r="K76" s="29">
        <v>50</v>
      </c>
      <c r="L76" s="29">
        <v>9000</v>
      </c>
      <c r="M76" s="29"/>
      <c r="N76" s="29">
        <v>23500</v>
      </c>
      <c r="O76" s="31"/>
    </row>
    <row r="77" s="20" customFormat="1" ht="24" customHeight="1" spans="1:15">
      <c r="A77" s="28" t="s">
        <v>95</v>
      </c>
      <c r="B77" s="28" t="s">
        <v>107</v>
      </c>
      <c r="C77" s="29">
        <v>10000</v>
      </c>
      <c r="D77" s="29">
        <v>1</v>
      </c>
      <c r="E77" s="29">
        <v>4</v>
      </c>
      <c r="F77" s="29">
        <v>6000</v>
      </c>
      <c r="G77" s="29">
        <v>0</v>
      </c>
      <c r="H77" s="29">
        <v>0</v>
      </c>
      <c r="I77" s="29">
        <v>0</v>
      </c>
      <c r="J77" s="29">
        <v>4</v>
      </c>
      <c r="K77" s="29">
        <v>6</v>
      </c>
      <c r="L77" s="29">
        <v>2000</v>
      </c>
      <c r="M77" s="29"/>
      <c r="N77" s="29">
        <v>18000</v>
      </c>
      <c r="O77" s="31"/>
    </row>
    <row r="78" s="20" customFormat="1" ht="24" customHeight="1" spans="1:15">
      <c r="A78" s="28" t="s">
        <v>95</v>
      </c>
      <c r="B78" s="28" t="s">
        <v>108</v>
      </c>
      <c r="C78" s="29">
        <v>10000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7</v>
      </c>
      <c r="K78" s="29">
        <v>15</v>
      </c>
      <c r="L78" s="29">
        <v>3500</v>
      </c>
      <c r="M78" s="29"/>
      <c r="N78" s="29">
        <v>13500</v>
      </c>
      <c r="O78" s="31"/>
    </row>
    <row r="79" s="20" customFormat="1" ht="24" customHeight="1" spans="1:15">
      <c r="A79" s="28" t="s">
        <v>95</v>
      </c>
      <c r="B79" s="28" t="s">
        <v>109</v>
      </c>
      <c r="C79" s="29">
        <v>20000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18</v>
      </c>
      <c r="K79" s="29">
        <v>48</v>
      </c>
      <c r="L79" s="29">
        <v>9000</v>
      </c>
      <c r="M79" s="29">
        <v>20000</v>
      </c>
      <c r="N79" s="29">
        <v>49000</v>
      </c>
      <c r="O79" s="31"/>
    </row>
    <row r="80" s="20" customFormat="1" ht="24" customHeight="1" spans="1:15">
      <c r="A80" s="28" t="s">
        <v>95</v>
      </c>
      <c r="B80" s="28" t="s">
        <v>110</v>
      </c>
      <c r="C80" s="29">
        <v>10000</v>
      </c>
      <c r="D80" s="29">
        <v>1</v>
      </c>
      <c r="E80" s="29">
        <v>2</v>
      </c>
      <c r="F80" s="29">
        <v>3000</v>
      </c>
      <c r="G80" s="29">
        <v>0</v>
      </c>
      <c r="H80" s="29">
        <v>0</v>
      </c>
      <c r="I80" s="29">
        <v>0</v>
      </c>
      <c r="J80" s="29">
        <v>29</v>
      </c>
      <c r="K80" s="29">
        <v>101</v>
      </c>
      <c r="L80" s="29">
        <v>14500</v>
      </c>
      <c r="M80" s="29"/>
      <c r="N80" s="29">
        <v>27500</v>
      </c>
      <c r="O80" s="31"/>
    </row>
    <row r="81" s="20" customFormat="1" ht="24" customHeight="1" spans="1:15">
      <c r="A81" s="28" t="s">
        <v>95</v>
      </c>
      <c r="B81" s="28" t="s">
        <v>111</v>
      </c>
      <c r="C81" s="29">
        <v>10000</v>
      </c>
      <c r="D81" s="29">
        <v>1</v>
      </c>
      <c r="E81" s="29">
        <v>2</v>
      </c>
      <c r="F81" s="29">
        <v>3000</v>
      </c>
      <c r="G81" s="29">
        <v>1</v>
      </c>
      <c r="H81" s="29">
        <v>1</v>
      </c>
      <c r="I81" s="29">
        <v>1000</v>
      </c>
      <c r="J81" s="29">
        <v>9</v>
      </c>
      <c r="K81" s="29">
        <v>21</v>
      </c>
      <c r="L81" s="29">
        <v>4500</v>
      </c>
      <c r="M81" s="29"/>
      <c r="N81" s="29">
        <v>18500</v>
      </c>
      <c r="O81" s="31"/>
    </row>
    <row r="82" s="20" customFormat="1" ht="24" customHeight="1" spans="1:15">
      <c r="A82" s="28" t="s">
        <v>95</v>
      </c>
      <c r="B82" s="28" t="s">
        <v>112</v>
      </c>
      <c r="C82" s="29">
        <v>10000</v>
      </c>
      <c r="D82" s="29">
        <v>1</v>
      </c>
      <c r="E82" s="29">
        <v>1</v>
      </c>
      <c r="F82" s="29">
        <v>1500</v>
      </c>
      <c r="G82" s="29">
        <v>0</v>
      </c>
      <c r="H82" s="29">
        <v>0</v>
      </c>
      <c r="I82" s="29">
        <v>0</v>
      </c>
      <c r="J82" s="29">
        <v>3</v>
      </c>
      <c r="K82" s="29">
        <v>7</v>
      </c>
      <c r="L82" s="29">
        <v>1500</v>
      </c>
      <c r="M82" s="29"/>
      <c r="N82" s="29">
        <v>13000</v>
      </c>
      <c r="O82" s="32"/>
    </row>
    <row r="83" s="20" customFormat="1" ht="27" customHeight="1" spans="1:15">
      <c r="A83" s="28" t="s">
        <v>113</v>
      </c>
      <c r="B83" s="28" t="s">
        <v>64</v>
      </c>
      <c r="C83" s="29">
        <v>10000</v>
      </c>
      <c r="D83" s="29">
        <v>1</v>
      </c>
      <c r="E83" s="29">
        <v>1</v>
      </c>
      <c r="F83" s="29">
        <v>1500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/>
      <c r="N83" s="29">
        <v>11500</v>
      </c>
      <c r="O83" s="30">
        <f>SUBTOTAL(9,N83:N110)/10000</f>
        <v>47.8</v>
      </c>
    </row>
    <row r="84" s="20" customFormat="1" ht="27" customHeight="1" spans="1:15">
      <c r="A84" s="28" t="s">
        <v>113</v>
      </c>
      <c r="B84" s="28" t="s">
        <v>114</v>
      </c>
      <c r="C84" s="29">
        <v>10000</v>
      </c>
      <c r="D84" s="29">
        <v>1</v>
      </c>
      <c r="E84" s="29">
        <v>4</v>
      </c>
      <c r="F84" s="29">
        <v>6000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/>
      <c r="N84" s="29">
        <v>16000</v>
      </c>
      <c r="O84" s="31"/>
    </row>
    <row r="85" s="20" customFormat="1" ht="27" customHeight="1" spans="1:15">
      <c r="A85" s="28" t="s">
        <v>113</v>
      </c>
      <c r="B85" s="28" t="s">
        <v>115</v>
      </c>
      <c r="C85" s="29">
        <v>10000</v>
      </c>
      <c r="D85" s="29">
        <v>2</v>
      </c>
      <c r="E85" s="29">
        <v>3</v>
      </c>
      <c r="F85" s="29">
        <v>4500</v>
      </c>
      <c r="G85" s="29">
        <v>1</v>
      </c>
      <c r="H85" s="29">
        <v>2</v>
      </c>
      <c r="I85" s="29">
        <v>2000</v>
      </c>
      <c r="J85" s="29">
        <v>1</v>
      </c>
      <c r="K85" s="29">
        <v>1</v>
      </c>
      <c r="L85" s="29">
        <v>500</v>
      </c>
      <c r="M85" s="29"/>
      <c r="N85" s="29">
        <v>17000</v>
      </c>
      <c r="O85" s="31"/>
    </row>
    <row r="86" s="20" customFormat="1" ht="27" customHeight="1" spans="1:15">
      <c r="A86" s="28" t="s">
        <v>113</v>
      </c>
      <c r="B86" s="28" t="s">
        <v>116</v>
      </c>
      <c r="C86" s="29">
        <v>10000</v>
      </c>
      <c r="D86" s="29">
        <v>1</v>
      </c>
      <c r="E86" s="29">
        <v>1</v>
      </c>
      <c r="F86" s="29">
        <v>1500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/>
      <c r="N86" s="29">
        <v>11500</v>
      </c>
      <c r="O86" s="31"/>
    </row>
    <row r="87" s="20" customFormat="1" ht="27" customHeight="1" spans="1:15">
      <c r="A87" s="28" t="s">
        <v>113</v>
      </c>
      <c r="B87" s="28" t="s">
        <v>117</v>
      </c>
      <c r="C87" s="29">
        <v>10000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1</v>
      </c>
      <c r="K87" s="29">
        <v>3</v>
      </c>
      <c r="L87" s="29">
        <v>500</v>
      </c>
      <c r="M87" s="29"/>
      <c r="N87" s="29">
        <v>10500</v>
      </c>
      <c r="O87" s="31"/>
    </row>
    <row r="88" s="20" customFormat="1" ht="27" customHeight="1" spans="1:15">
      <c r="A88" s="28" t="s">
        <v>113</v>
      </c>
      <c r="B88" s="28" t="s">
        <v>118</v>
      </c>
      <c r="C88" s="29">
        <v>10000</v>
      </c>
      <c r="D88" s="29">
        <v>2</v>
      </c>
      <c r="E88" s="29">
        <v>7</v>
      </c>
      <c r="F88" s="29">
        <v>10500</v>
      </c>
      <c r="G88" s="29">
        <v>0</v>
      </c>
      <c r="H88" s="29">
        <v>0</v>
      </c>
      <c r="I88" s="29">
        <v>0</v>
      </c>
      <c r="J88" s="29">
        <v>7</v>
      </c>
      <c r="K88" s="29">
        <v>13</v>
      </c>
      <c r="L88" s="29">
        <v>3500</v>
      </c>
      <c r="M88" s="29"/>
      <c r="N88" s="29">
        <v>24000</v>
      </c>
      <c r="O88" s="31"/>
    </row>
    <row r="89" s="20" customFormat="1" ht="27" customHeight="1" spans="1:15">
      <c r="A89" s="28" t="s">
        <v>113</v>
      </c>
      <c r="B89" s="28" t="s">
        <v>119</v>
      </c>
      <c r="C89" s="29">
        <v>20000</v>
      </c>
      <c r="D89" s="29">
        <v>1</v>
      </c>
      <c r="E89" s="29">
        <v>2</v>
      </c>
      <c r="F89" s="29">
        <v>3000</v>
      </c>
      <c r="G89" s="29">
        <v>0</v>
      </c>
      <c r="H89" s="29">
        <v>0</v>
      </c>
      <c r="I89" s="29">
        <v>0</v>
      </c>
      <c r="J89" s="29">
        <v>2</v>
      </c>
      <c r="K89" s="29">
        <v>6</v>
      </c>
      <c r="L89" s="29">
        <v>1000</v>
      </c>
      <c r="M89" s="29"/>
      <c r="N89" s="29">
        <v>24000</v>
      </c>
      <c r="O89" s="31"/>
    </row>
    <row r="90" s="20" customFormat="1" ht="27" customHeight="1" spans="1:15">
      <c r="A90" s="28" t="s">
        <v>113</v>
      </c>
      <c r="B90" s="28" t="s">
        <v>120</v>
      </c>
      <c r="C90" s="29">
        <v>10000</v>
      </c>
      <c r="D90" s="29">
        <v>2</v>
      </c>
      <c r="E90" s="29">
        <v>3</v>
      </c>
      <c r="F90" s="29">
        <v>4500</v>
      </c>
      <c r="G90" s="29">
        <v>0</v>
      </c>
      <c r="H90" s="29">
        <v>0</v>
      </c>
      <c r="I90" s="29">
        <v>0</v>
      </c>
      <c r="J90" s="29">
        <v>1</v>
      </c>
      <c r="K90" s="29">
        <v>2</v>
      </c>
      <c r="L90" s="29">
        <v>500</v>
      </c>
      <c r="M90" s="29"/>
      <c r="N90" s="29">
        <v>15000</v>
      </c>
      <c r="O90" s="31"/>
    </row>
    <row r="91" s="20" customFormat="1" ht="27" customHeight="1" spans="1:15">
      <c r="A91" s="28" t="s">
        <v>113</v>
      </c>
      <c r="B91" s="28" t="s">
        <v>121</v>
      </c>
      <c r="C91" s="29">
        <v>20000</v>
      </c>
      <c r="D91" s="29">
        <v>2</v>
      </c>
      <c r="E91" s="29">
        <v>4</v>
      </c>
      <c r="F91" s="29">
        <v>6000</v>
      </c>
      <c r="G91" s="29">
        <v>0</v>
      </c>
      <c r="H91" s="29">
        <v>0</v>
      </c>
      <c r="I91" s="29">
        <v>0</v>
      </c>
      <c r="J91" s="29">
        <v>2</v>
      </c>
      <c r="K91" s="29">
        <v>4</v>
      </c>
      <c r="L91" s="29">
        <v>1000</v>
      </c>
      <c r="M91" s="29"/>
      <c r="N91" s="29">
        <v>27000</v>
      </c>
      <c r="O91" s="31"/>
    </row>
    <row r="92" s="20" customFormat="1" ht="27" customHeight="1" spans="1:15">
      <c r="A92" s="28" t="s">
        <v>113</v>
      </c>
      <c r="B92" s="28" t="s">
        <v>122</v>
      </c>
      <c r="C92" s="29">
        <v>10000</v>
      </c>
      <c r="D92" s="29">
        <v>1</v>
      </c>
      <c r="E92" s="29">
        <v>1</v>
      </c>
      <c r="F92" s="29">
        <v>1500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/>
      <c r="N92" s="29">
        <v>11500</v>
      </c>
      <c r="O92" s="31"/>
    </row>
    <row r="93" s="20" customFormat="1" ht="27" customHeight="1" spans="1:15">
      <c r="A93" s="28" t="s">
        <v>113</v>
      </c>
      <c r="B93" s="28" t="s">
        <v>123</v>
      </c>
      <c r="C93" s="29">
        <v>10000</v>
      </c>
      <c r="D93" s="29">
        <v>1</v>
      </c>
      <c r="E93" s="29">
        <v>1</v>
      </c>
      <c r="F93" s="29">
        <v>1500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/>
      <c r="N93" s="29">
        <v>11500</v>
      </c>
      <c r="O93" s="31"/>
    </row>
    <row r="94" s="20" customFormat="1" ht="27" customHeight="1" spans="1:15">
      <c r="A94" s="28" t="s">
        <v>113</v>
      </c>
      <c r="B94" s="28" t="s">
        <v>124</v>
      </c>
      <c r="C94" s="29">
        <v>10000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/>
      <c r="N94" s="29">
        <v>10000</v>
      </c>
      <c r="O94" s="31"/>
    </row>
    <row r="95" s="20" customFormat="1" ht="27" customHeight="1" spans="1:15">
      <c r="A95" s="28" t="s">
        <v>113</v>
      </c>
      <c r="B95" s="28" t="s">
        <v>125</v>
      </c>
      <c r="C95" s="29">
        <v>10000</v>
      </c>
      <c r="D95" s="29">
        <v>2</v>
      </c>
      <c r="E95" s="29">
        <v>2</v>
      </c>
      <c r="F95" s="29">
        <v>3000</v>
      </c>
      <c r="G95" s="29">
        <v>1</v>
      </c>
      <c r="H95" s="29">
        <v>1</v>
      </c>
      <c r="I95" s="29">
        <v>1000</v>
      </c>
      <c r="J95" s="29">
        <v>5</v>
      </c>
      <c r="K95" s="29">
        <v>13</v>
      </c>
      <c r="L95" s="29">
        <v>2500</v>
      </c>
      <c r="M95" s="29"/>
      <c r="N95" s="29">
        <v>16500</v>
      </c>
      <c r="O95" s="31"/>
    </row>
    <row r="96" s="20" customFormat="1" ht="27" customHeight="1" spans="1:15">
      <c r="A96" s="28" t="s">
        <v>113</v>
      </c>
      <c r="B96" s="28" t="s">
        <v>126</v>
      </c>
      <c r="C96" s="29">
        <v>10000</v>
      </c>
      <c r="D96" s="29">
        <v>4</v>
      </c>
      <c r="E96" s="29">
        <v>10</v>
      </c>
      <c r="F96" s="29">
        <v>15000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/>
      <c r="N96" s="29">
        <v>25000</v>
      </c>
      <c r="O96" s="31"/>
    </row>
    <row r="97" s="20" customFormat="1" ht="27" customHeight="1" spans="1:15">
      <c r="A97" s="28" t="s">
        <v>113</v>
      </c>
      <c r="B97" s="28" t="s">
        <v>127</v>
      </c>
      <c r="C97" s="29">
        <v>10000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1</v>
      </c>
      <c r="K97" s="29">
        <v>1</v>
      </c>
      <c r="L97" s="29">
        <v>500</v>
      </c>
      <c r="M97" s="29"/>
      <c r="N97" s="29">
        <v>10500</v>
      </c>
      <c r="O97" s="31"/>
    </row>
    <row r="98" s="20" customFormat="1" ht="27" customHeight="1" spans="1:15">
      <c r="A98" s="28" t="s">
        <v>113</v>
      </c>
      <c r="B98" s="28" t="s">
        <v>128</v>
      </c>
      <c r="C98" s="29">
        <v>10000</v>
      </c>
      <c r="D98" s="29">
        <v>1</v>
      </c>
      <c r="E98" s="29">
        <v>2</v>
      </c>
      <c r="F98" s="29">
        <v>3000</v>
      </c>
      <c r="G98" s="29">
        <v>0</v>
      </c>
      <c r="H98" s="29">
        <v>0</v>
      </c>
      <c r="I98" s="29">
        <v>0</v>
      </c>
      <c r="J98" s="29">
        <v>5</v>
      </c>
      <c r="K98" s="29">
        <v>10</v>
      </c>
      <c r="L98" s="29">
        <v>2500</v>
      </c>
      <c r="M98" s="29"/>
      <c r="N98" s="29">
        <v>15500</v>
      </c>
      <c r="O98" s="31"/>
    </row>
    <row r="99" s="20" customFormat="1" ht="27" customHeight="1" spans="1:15">
      <c r="A99" s="28" t="s">
        <v>113</v>
      </c>
      <c r="B99" s="28" t="s">
        <v>129</v>
      </c>
      <c r="C99" s="29">
        <v>10000</v>
      </c>
      <c r="D99" s="29">
        <v>1</v>
      </c>
      <c r="E99" s="29">
        <v>2</v>
      </c>
      <c r="F99" s="29">
        <v>3000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/>
      <c r="N99" s="29">
        <v>13000</v>
      </c>
      <c r="O99" s="31"/>
    </row>
    <row r="100" s="20" customFormat="1" ht="27" customHeight="1" spans="1:15">
      <c r="A100" s="28" t="s">
        <v>113</v>
      </c>
      <c r="B100" s="28" t="s">
        <v>130</v>
      </c>
      <c r="C100" s="29">
        <v>20000</v>
      </c>
      <c r="D100" s="29">
        <v>1</v>
      </c>
      <c r="E100" s="29">
        <v>1</v>
      </c>
      <c r="F100" s="29">
        <v>1500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/>
      <c r="N100" s="29">
        <v>21500</v>
      </c>
      <c r="O100" s="31"/>
    </row>
    <row r="101" s="20" customFormat="1" ht="27" customHeight="1" spans="1:15">
      <c r="A101" s="28" t="s">
        <v>113</v>
      </c>
      <c r="B101" s="28" t="s">
        <v>131</v>
      </c>
      <c r="C101" s="29">
        <v>10000</v>
      </c>
      <c r="D101" s="29">
        <v>1</v>
      </c>
      <c r="E101" s="29">
        <v>1</v>
      </c>
      <c r="F101" s="29">
        <v>1500</v>
      </c>
      <c r="G101" s="29">
        <v>0</v>
      </c>
      <c r="H101" s="29">
        <v>0</v>
      </c>
      <c r="I101" s="29">
        <v>0</v>
      </c>
      <c r="J101" s="29">
        <v>1</v>
      </c>
      <c r="K101" s="29">
        <v>2</v>
      </c>
      <c r="L101" s="29">
        <v>500</v>
      </c>
      <c r="M101" s="29"/>
      <c r="N101" s="29">
        <v>12000</v>
      </c>
      <c r="O101" s="31"/>
    </row>
    <row r="102" s="20" customFormat="1" ht="27" customHeight="1" spans="1:15">
      <c r="A102" s="28" t="s">
        <v>113</v>
      </c>
      <c r="B102" s="28" t="s">
        <v>132</v>
      </c>
      <c r="C102" s="29">
        <v>10000</v>
      </c>
      <c r="D102" s="29">
        <v>2</v>
      </c>
      <c r="E102" s="29">
        <v>2</v>
      </c>
      <c r="F102" s="29">
        <v>3000</v>
      </c>
      <c r="G102" s="29">
        <v>0</v>
      </c>
      <c r="H102" s="29">
        <v>0</v>
      </c>
      <c r="I102" s="29">
        <v>0</v>
      </c>
      <c r="J102" s="29">
        <v>1</v>
      </c>
      <c r="K102" s="29">
        <v>3</v>
      </c>
      <c r="L102" s="29">
        <v>500</v>
      </c>
      <c r="M102" s="29"/>
      <c r="N102" s="29">
        <v>13500</v>
      </c>
      <c r="O102" s="31"/>
    </row>
    <row r="103" s="20" customFormat="1" ht="27" customHeight="1" spans="1:15">
      <c r="A103" s="28" t="s">
        <v>113</v>
      </c>
      <c r="B103" s="28" t="s">
        <v>133</v>
      </c>
      <c r="C103" s="29">
        <v>10000</v>
      </c>
      <c r="D103" s="29">
        <v>0</v>
      </c>
      <c r="E103" s="29">
        <v>0</v>
      </c>
      <c r="F103" s="29">
        <v>0</v>
      </c>
      <c r="G103" s="29">
        <v>1</v>
      </c>
      <c r="H103" s="29">
        <v>2</v>
      </c>
      <c r="I103" s="29">
        <v>2000</v>
      </c>
      <c r="J103" s="29">
        <v>2</v>
      </c>
      <c r="K103" s="29">
        <v>2</v>
      </c>
      <c r="L103" s="29">
        <v>1000</v>
      </c>
      <c r="M103" s="29"/>
      <c r="N103" s="29">
        <v>13000</v>
      </c>
      <c r="O103" s="31"/>
    </row>
    <row r="104" s="20" customFormat="1" ht="27" customHeight="1" spans="1:15">
      <c r="A104" s="28" t="s">
        <v>113</v>
      </c>
      <c r="B104" s="28" t="s">
        <v>134</v>
      </c>
      <c r="C104" s="29">
        <v>20000</v>
      </c>
      <c r="D104" s="29">
        <v>0</v>
      </c>
      <c r="E104" s="29">
        <v>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/>
      <c r="N104" s="29">
        <v>20000</v>
      </c>
      <c r="O104" s="31"/>
    </row>
    <row r="105" s="20" customFormat="1" ht="27" customHeight="1" spans="1:15">
      <c r="A105" s="28" t="s">
        <v>113</v>
      </c>
      <c r="B105" s="28" t="s">
        <v>135</v>
      </c>
      <c r="C105" s="29">
        <v>20000</v>
      </c>
      <c r="D105" s="29">
        <v>2</v>
      </c>
      <c r="E105" s="29">
        <v>7</v>
      </c>
      <c r="F105" s="29">
        <v>10500</v>
      </c>
      <c r="G105" s="29">
        <v>1</v>
      </c>
      <c r="H105" s="29">
        <v>2</v>
      </c>
      <c r="I105" s="29">
        <v>2000</v>
      </c>
      <c r="J105" s="29">
        <v>10</v>
      </c>
      <c r="K105" s="29">
        <v>24</v>
      </c>
      <c r="L105" s="29">
        <v>5000</v>
      </c>
      <c r="M105" s="29">
        <v>20000</v>
      </c>
      <c r="N105" s="29">
        <v>57500</v>
      </c>
      <c r="O105" s="31"/>
    </row>
    <row r="106" s="20" customFormat="1" ht="27" customHeight="1" spans="1:15">
      <c r="A106" s="28" t="s">
        <v>113</v>
      </c>
      <c r="B106" s="28" t="s">
        <v>136</v>
      </c>
      <c r="C106" s="29">
        <v>10000</v>
      </c>
      <c r="D106" s="29">
        <v>1</v>
      </c>
      <c r="E106" s="29">
        <v>2</v>
      </c>
      <c r="F106" s="29">
        <v>3000</v>
      </c>
      <c r="G106" s="29">
        <v>0</v>
      </c>
      <c r="H106" s="29">
        <v>0</v>
      </c>
      <c r="I106" s="29">
        <v>0</v>
      </c>
      <c r="J106" s="29">
        <v>2</v>
      </c>
      <c r="K106" s="29">
        <v>2</v>
      </c>
      <c r="L106" s="29">
        <v>1000</v>
      </c>
      <c r="M106" s="29"/>
      <c r="N106" s="29">
        <v>14000</v>
      </c>
      <c r="O106" s="31"/>
    </row>
    <row r="107" s="20" customFormat="1" ht="27" customHeight="1" spans="1:15">
      <c r="A107" s="28" t="s">
        <v>113</v>
      </c>
      <c r="B107" s="28" t="s">
        <v>137</v>
      </c>
      <c r="C107" s="29">
        <v>10000</v>
      </c>
      <c r="D107" s="29">
        <v>2</v>
      </c>
      <c r="E107" s="29">
        <v>3</v>
      </c>
      <c r="F107" s="29">
        <v>4500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/>
      <c r="N107" s="29">
        <v>14500</v>
      </c>
      <c r="O107" s="31"/>
    </row>
    <row r="108" s="20" customFormat="1" ht="27" customHeight="1" spans="1:15">
      <c r="A108" s="28" t="s">
        <v>113</v>
      </c>
      <c r="B108" s="28" t="s">
        <v>138</v>
      </c>
      <c r="C108" s="29">
        <v>10000</v>
      </c>
      <c r="D108" s="29">
        <v>2</v>
      </c>
      <c r="E108" s="29">
        <v>2</v>
      </c>
      <c r="F108" s="29">
        <v>3000</v>
      </c>
      <c r="G108" s="29">
        <v>0</v>
      </c>
      <c r="H108" s="29">
        <v>0</v>
      </c>
      <c r="I108" s="29">
        <v>0</v>
      </c>
      <c r="J108" s="29">
        <v>3</v>
      </c>
      <c r="K108" s="29">
        <v>5</v>
      </c>
      <c r="L108" s="29">
        <v>1500</v>
      </c>
      <c r="M108" s="29"/>
      <c r="N108" s="29">
        <v>14500</v>
      </c>
      <c r="O108" s="31"/>
    </row>
    <row r="109" s="20" customFormat="1" ht="27" customHeight="1" spans="1:15">
      <c r="A109" s="28" t="s">
        <v>113</v>
      </c>
      <c r="B109" s="28" t="s">
        <v>139</v>
      </c>
      <c r="C109" s="29">
        <v>10000</v>
      </c>
      <c r="D109" s="29">
        <v>1</v>
      </c>
      <c r="E109" s="29">
        <v>1</v>
      </c>
      <c r="F109" s="29">
        <v>1500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/>
      <c r="N109" s="29">
        <v>11500</v>
      </c>
      <c r="O109" s="31"/>
    </row>
    <row r="110" s="20" customFormat="1" ht="27" customHeight="1" spans="1:15">
      <c r="A110" s="28" t="s">
        <v>113</v>
      </c>
      <c r="B110" s="28" t="s">
        <v>140</v>
      </c>
      <c r="C110" s="29">
        <v>10000</v>
      </c>
      <c r="D110" s="29">
        <v>2</v>
      </c>
      <c r="E110" s="29">
        <v>4</v>
      </c>
      <c r="F110" s="29">
        <v>6000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/>
      <c r="N110" s="29">
        <v>16000</v>
      </c>
      <c r="O110" s="32"/>
    </row>
    <row r="111" s="20" customFormat="1" ht="27" customHeight="1" spans="1:15">
      <c r="A111" s="28" t="s">
        <v>141</v>
      </c>
      <c r="B111" s="28" t="s">
        <v>142</v>
      </c>
      <c r="C111" s="29">
        <v>10000</v>
      </c>
      <c r="D111" s="29">
        <v>1</v>
      </c>
      <c r="E111" s="29">
        <v>1</v>
      </c>
      <c r="F111" s="29">
        <v>1500</v>
      </c>
      <c r="G111" s="29">
        <v>0</v>
      </c>
      <c r="H111" s="29">
        <v>0</v>
      </c>
      <c r="I111" s="29">
        <v>0</v>
      </c>
      <c r="J111" s="29">
        <v>3</v>
      </c>
      <c r="K111" s="29">
        <v>9</v>
      </c>
      <c r="L111" s="29">
        <v>1500</v>
      </c>
      <c r="M111" s="29"/>
      <c r="N111" s="29">
        <v>13000</v>
      </c>
      <c r="O111" s="30">
        <f>SUBTOTAL(9,N111:N112)/10000</f>
        <v>3.4</v>
      </c>
    </row>
    <row r="112" s="20" customFormat="1" ht="27" customHeight="1" spans="1:15">
      <c r="A112" s="28" t="s">
        <v>141</v>
      </c>
      <c r="B112" s="28" t="s">
        <v>143</v>
      </c>
      <c r="C112" s="29">
        <v>10000</v>
      </c>
      <c r="D112" s="29">
        <v>0</v>
      </c>
      <c r="E112" s="29">
        <v>0</v>
      </c>
      <c r="F112" s="29">
        <v>0</v>
      </c>
      <c r="G112" s="29">
        <v>1</v>
      </c>
      <c r="H112" s="29">
        <v>1</v>
      </c>
      <c r="I112" s="29">
        <v>1000</v>
      </c>
      <c r="J112" s="29">
        <v>20</v>
      </c>
      <c r="K112" s="29">
        <v>38</v>
      </c>
      <c r="L112" s="29">
        <v>10000</v>
      </c>
      <c r="M112" s="29"/>
      <c r="N112" s="29">
        <v>21000</v>
      </c>
      <c r="O112" s="32"/>
    </row>
    <row r="113" s="20" customFormat="1" ht="27" customHeight="1" spans="1:15">
      <c r="A113" s="33" t="s">
        <v>144</v>
      </c>
      <c r="B113" s="34"/>
      <c r="C113" s="29">
        <f t="shared" ref="C113:O113" si="0">SUM(C6:C112)</f>
        <v>1243000</v>
      </c>
      <c r="D113" s="29">
        <f t="shared" si="0"/>
        <v>143</v>
      </c>
      <c r="E113" s="29">
        <f t="shared" si="0"/>
        <v>290</v>
      </c>
      <c r="F113" s="29">
        <f t="shared" si="0"/>
        <v>435000</v>
      </c>
      <c r="G113" s="29">
        <f t="shared" si="0"/>
        <v>39</v>
      </c>
      <c r="H113" s="29">
        <f t="shared" si="0"/>
        <v>80</v>
      </c>
      <c r="I113" s="29">
        <f t="shared" si="0"/>
        <v>80000</v>
      </c>
      <c r="J113" s="29">
        <f t="shared" si="0"/>
        <v>844</v>
      </c>
      <c r="K113" s="29">
        <f t="shared" si="0"/>
        <v>2045</v>
      </c>
      <c r="L113" s="29">
        <f t="shared" si="0"/>
        <v>422000</v>
      </c>
      <c r="M113" s="29">
        <f t="shared" si="0"/>
        <v>120000</v>
      </c>
      <c r="N113" s="29">
        <f t="shared" si="0"/>
        <v>2300000</v>
      </c>
      <c r="O113" s="29">
        <f t="shared" si="0"/>
        <v>230</v>
      </c>
    </row>
    <row r="114" s="20" customFormat="1" ht="18" customHeight="1" spans="4:14">
      <c r="D114" s="22"/>
      <c r="E114" s="22"/>
      <c r="N114" s="22"/>
    </row>
  </sheetData>
  <autoFilter ref="A5:O113">
    <extLst/>
  </autoFilter>
  <mergeCells count="20">
    <mergeCell ref="A1:B1"/>
    <mergeCell ref="A2:N2"/>
    <mergeCell ref="G3:L3"/>
    <mergeCell ref="G4:I4"/>
    <mergeCell ref="J4:L4"/>
    <mergeCell ref="A113:B113"/>
    <mergeCell ref="A3:A5"/>
    <mergeCell ref="B3:B5"/>
    <mergeCell ref="C3:C5"/>
    <mergeCell ref="M3:M5"/>
    <mergeCell ref="N3:N5"/>
    <mergeCell ref="O3:O5"/>
    <mergeCell ref="O6:O21"/>
    <mergeCell ref="O22:O35"/>
    <mergeCell ref="O36:O50"/>
    <mergeCell ref="O51:O65"/>
    <mergeCell ref="O66:O82"/>
    <mergeCell ref="O83:O110"/>
    <mergeCell ref="O111:O112"/>
    <mergeCell ref="D3:F4"/>
  </mergeCells>
  <pageMargins left="0.751388888888889" right="0.629861111111111" top="1.14166666666667" bottom="0.708333333333333" header="0.5" footer="0.196527777777778"/>
  <pageSetup paperSize="9" scale="58" fitToHeight="0" orientation="portrait" horizontalDpi="600"/>
  <headerFooter>
    <oddFooter>&amp;C第 &amp;P 页，共 &amp;N 页</oddFooter>
  </headerFooter>
  <ignoredErrors>
    <ignoredError sqref="O83 O66 O6 O36 O51 O22 O1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tabSelected="1" workbookViewId="0">
      <selection activeCell="O22" sqref="O22"/>
    </sheetView>
  </sheetViews>
  <sheetFormatPr defaultColWidth="9" defaultRowHeight="14.25" outlineLevelCol="7"/>
  <cols>
    <col min="1" max="1" width="7.625" style="1" customWidth="1"/>
    <col min="2" max="2" width="20" style="3" customWidth="1"/>
    <col min="3" max="3" width="20" style="1" customWidth="1"/>
    <col min="4" max="4" width="33" style="1" customWidth="1"/>
    <col min="5" max="6" width="12.25" style="1" customWidth="1"/>
    <col min="7" max="7" width="19.875" style="1" customWidth="1"/>
    <col min="8" max="16384" width="9" style="1"/>
  </cols>
  <sheetData>
    <row r="1" s="1" customFormat="1" ht="25" customHeight="1" spans="1:2">
      <c r="A1" s="4" t="s">
        <v>145</v>
      </c>
      <c r="B1" s="5"/>
    </row>
    <row r="2" s="1" customFormat="1" ht="30" customHeight="1" spans="1:7">
      <c r="A2" s="6" t="s">
        <v>15</v>
      </c>
      <c r="B2" s="7"/>
      <c r="C2" s="6"/>
      <c r="D2" s="6"/>
      <c r="E2" s="6"/>
      <c r="F2" s="6"/>
      <c r="G2" s="6"/>
    </row>
    <row r="3" s="1" customFormat="1" ht="31" customHeight="1" spans="2:7">
      <c r="B3" s="3"/>
      <c r="E3" s="8"/>
      <c r="F3" s="8"/>
      <c r="G3" s="9" t="s">
        <v>2</v>
      </c>
    </row>
    <row r="4" s="2" customFormat="1" ht="40" customHeight="1" spans="1:7">
      <c r="A4" s="10" t="s">
        <v>3</v>
      </c>
      <c r="B4" s="11" t="s">
        <v>146</v>
      </c>
      <c r="C4" s="10" t="s">
        <v>147</v>
      </c>
      <c r="D4" s="11" t="s">
        <v>9</v>
      </c>
      <c r="E4" s="10" t="s">
        <v>13</v>
      </c>
      <c r="F4" s="10" t="s">
        <v>144</v>
      </c>
      <c r="G4" s="10" t="s">
        <v>7</v>
      </c>
    </row>
    <row r="5" s="2" customFormat="1" ht="25" customHeight="1" spans="1:8">
      <c r="A5" s="12">
        <v>1</v>
      </c>
      <c r="B5" s="13" t="s">
        <v>48</v>
      </c>
      <c r="C5" s="12" t="s">
        <v>53</v>
      </c>
      <c r="D5" s="12" t="s">
        <v>148</v>
      </c>
      <c r="E5" s="12">
        <v>3</v>
      </c>
      <c r="F5" s="12">
        <f>E5</f>
        <v>3</v>
      </c>
      <c r="G5" s="14" t="s">
        <v>149</v>
      </c>
      <c r="H5" s="1"/>
    </row>
    <row r="6" s="2" customFormat="1" ht="25" customHeight="1" spans="1:8">
      <c r="A6" s="12">
        <v>2</v>
      </c>
      <c r="B6" s="13" t="s">
        <v>63</v>
      </c>
      <c r="C6" s="12" t="s">
        <v>66</v>
      </c>
      <c r="D6" s="12" t="s">
        <v>148</v>
      </c>
      <c r="E6" s="12">
        <v>2</v>
      </c>
      <c r="F6" s="15">
        <f>SUM(E6:E8)</f>
        <v>9</v>
      </c>
      <c r="G6" s="14" t="s">
        <v>150</v>
      </c>
      <c r="H6" s="1"/>
    </row>
    <row r="7" s="2" customFormat="1" ht="25" customHeight="1" spans="1:8">
      <c r="A7" s="12">
        <v>3</v>
      </c>
      <c r="B7" s="13" t="s">
        <v>63</v>
      </c>
      <c r="C7" s="12" t="s">
        <v>70</v>
      </c>
      <c r="D7" s="12" t="s">
        <v>148</v>
      </c>
      <c r="E7" s="12">
        <v>4</v>
      </c>
      <c r="F7" s="16"/>
      <c r="G7" s="14" t="s">
        <v>151</v>
      </c>
      <c r="H7" s="1"/>
    </row>
    <row r="8" s="2" customFormat="1" ht="25" customHeight="1" spans="1:8">
      <c r="A8" s="12">
        <v>4</v>
      </c>
      <c r="B8" s="13" t="s">
        <v>63</v>
      </c>
      <c r="C8" s="12" t="s">
        <v>73</v>
      </c>
      <c r="D8" s="12" t="s">
        <v>148</v>
      </c>
      <c r="E8" s="12">
        <v>3</v>
      </c>
      <c r="F8" s="17"/>
      <c r="G8" s="14" t="s">
        <v>152</v>
      </c>
      <c r="H8" s="1"/>
    </row>
    <row r="9" s="1" customFormat="1" ht="25" customHeight="1" spans="1:7">
      <c r="A9" s="12">
        <v>5</v>
      </c>
      <c r="B9" s="13" t="s">
        <v>141</v>
      </c>
      <c r="C9" s="12" t="s">
        <v>153</v>
      </c>
      <c r="D9" s="12" t="s">
        <v>148</v>
      </c>
      <c r="E9" s="12">
        <v>5</v>
      </c>
      <c r="F9" s="15">
        <f>SUM(E9:E10)</f>
        <v>10</v>
      </c>
      <c r="G9" s="14" t="s">
        <v>151</v>
      </c>
    </row>
    <row r="10" s="1" customFormat="1" ht="25" customHeight="1" spans="1:7">
      <c r="A10" s="12">
        <v>6</v>
      </c>
      <c r="B10" s="13" t="s">
        <v>141</v>
      </c>
      <c r="C10" s="12" t="s">
        <v>143</v>
      </c>
      <c r="D10" s="12" t="s">
        <v>148</v>
      </c>
      <c r="E10" s="12">
        <v>5</v>
      </c>
      <c r="F10" s="17"/>
      <c r="G10" s="14" t="s">
        <v>152</v>
      </c>
    </row>
    <row r="11" s="1" customFormat="1" ht="25" customHeight="1" spans="1:7">
      <c r="A11" s="12">
        <v>7</v>
      </c>
      <c r="B11" s="13" t="s">
        <v>154</v>
      </c>
      <c r="C11" s="12" t="s">
        <v>155</v>
      </c>
      <c r="D11" s="12" t="s">
        <v>148</v>
      </c>
      <c r="E11" s="12">
        <v>4</v>
      </c>
      <c r="F11" s="16">
        <f>SUM(E11:E12)</f>
        <v>8</v>
      </c>
      <c r="G11" s="14" t="s">
        <v>151</v>
      </c>
    </row>
    <row r="12" s="2" customFormat="1" ht="25" customHeight="1" spans="1:8">
      <c r="A12" s="12">
        <v>8</v>
      </c>
      <c r="B12" s="13" t="s">
        <v>154</v>
      </c>
      <c r="C12" s="12" t="s">
        <v>156</v>
      </c>
      <c r="D12" s="12" t="s">
        <v>148</v>
      </c>
      <c r="E12" s="12">
        <v>4</v>
      </c>
      <c r="F12" s="17"/>
      <c r="G12" s="14" t="s">
        <v>151</v>
      </c>
      <c r="H12" s="1"/>
    </row>
    <row r="13" s="2" customFormat="1" ht="25" customHeight="1" spans="1:8">
      <c r="A13" s="12">
        <v>9</v>
      </c>
      <c r="B13" s="13" t="s">
        <v>157</v>
      </c>
      <c r="C13" s="12" t="s">
        <v>158</v>
      </c>
      <c r="D13" s="12" t="s">
        <v>148</v>
      </c>
      <c r="E13" s="12">
        <v>3</v>
      </c>
      <c r="F13" s="15">
        <f>SUM(E13:E14)</f>
        <v>7</v>
      </c>
      <c r="G13" s="14" t="s">
        <v>159</v>
      </c>
      <c r="H13" s="1"/>
    </row>
    <row r="14" s="2" customFormat="1" ht="25" customHeight="1" spans="1:8">
      <c r="A14" s="12">
        <v>10</v>
      </c>
      <c r="B14" s="13" t="s">
        <v>157</v>
      </c>
      <c r="C14" s="12" t="s">
        <v>160</v>
      </c>
      <c r="D14" s="12" t="s">
        <v>148</v>
      </c>
      <c r="E14" s="12">
        <v>4</v>
      </c>
      <c r="F14" s="17"/>
      <c r="G14" s="14" t="s">
        <v>152</v>
      </c>
      <c r="H14" s="1"/>
    </row>
    <row r="15" s="2" customFormat="1" ht="25" customHeight="1" spans="1:8">
      <c r="A15" s="12">
        <v>11</v>
      </c>
      <c r="B15" s="13" t="s">
        <v>161</v>
      </c>
      <c r="C15" s="12" t="s">
        <v>162</v>
      </c>
      <c r="D15" s="12" t="s">
        <v>148</v>
      </c>
      <c r="E15" s="12">
        <v>3</v>
      </c>
      <c r="F15" s="12">
        <f>E15</f>
        <v>3</v>
      </c>
      <c r="G15" s="14" t="s">
        <v>151</v>
      </c>
      <c r="H15" s="1"/>
    </row>
    <row r="16" s="1" customFormat="1" ht="25" customHeight="1" spans="1:7">
      <c r="A16" s="12">
        <v>12</v>
      </c>
      <c r="B16" s="13" t="s">
        <v>163</v>
      </c>
      <c r="C16" s="12" t="s">
        <v>164</v>
      </c>
      <c r="D16" s="12" t="s">
        <v>148</v>
      </c>
      <c r="E16" s="12">
        <v>3</v>
      </c>
      <c r="F16" s="15">
        <f>SUM(E16:E17)</f>
        <v>7</v>
      </c>
      <c r="G16" s="14" t="s">
        <v>151</v>
      </c>
    </row>
    <row r="17" s="1" customFormat="1" ht="25" customHeight="1" spans="1:7">
      <c r="A17" s="12">
        <v>13</v>
      </c>
      <c r="B17" s="13" t="s">
        <v>163</v>
      </c>
      <c r="C17" s="12" t="s">
        <v>165</v>
      </c>
      <c r="D17" s="12" t="s">
        <v>148</v>
      </c>
      <c r="E17" s="12">
        <v>4</v>
      </c>
      <c r="F17" s="17"/>
      <c r="G17" s="14" t="s">
        <v>166</v>
      </c>
    </row>
    <row r="18" s="1" customFormat="1" ht="25" customHeight="1" spans="1:7">
      <c r="A18" s="12">
        <v>14</v>
      </c>
      <c r="B18" s="13" t="s">
        <v>167</v>
      </c>
      <c r="C18" s="12" t="s">
        <v>168</v>
      </c>
      <c r="D18" s="12" t="s">
        <v>148</v>
      </c>
      <c r="E18" s="12">
        <v>4</v>
      </c>
      <c r="F18" s="17">
        <f>E18</f>
        <v>4</v>
      </c>
      <c r="G18" s="14" t="s">
        <v>151</v>
      </c>
    </row>
    <row r="19" s="1" customFormat="1" ht="25" customHeight="1" spans="1:7">
      <c r="A19" s="12">
        <v>15</v>
      </c>
      <c r="B19" s="13" t="s">
        <v>169</v>
      </c>
      <c r="C19" s="12" t="s">
        <v>170</v>
      </c>
      <c r="D19" s="12" t="s">
        <v>148</v>
      </c>
      <c r="E19" s="12">
        <v>4</v>
      </c>
      <c r="F19" s="15">
        <f>SUM(E19:E27)</f>
        <v>34</v>
      </c>
      <c r="G19" s="14" t="s">
        <v>149</v>
      </c>
    </row>
    <row r="20" s="1" customFormat="1" ht="25" customHeight="1" spans="1:7">
      <c r="A20" s="12">
        <v>16</v>
      </c>
      <c r="B20" s="13" t="s">
        <v>169</v>
      </c>
      <c r="C20" s="12" t="s">
        <v>171</v>
      </c>
      <c r="D20" s="12" t="s">
        <v>148</v>
      </c>
      <c r="E20" s="12">
        <v>3</v>
      </c>
      <c r="F20" s="16"/>
      <c r="G20" s="14" t="s">
        <v>149</v>
      </c>
    </row>
    <row r="21" s="1" customFormat="1" ht="25" customHeight="1" spans="1:7">
      <c r="A21" s="12">
        <v>17</v>
      </c>
      <c r="B21" s="13" t="s">
        <v>169</v>
      </c>
      <c r="C21" s="12" t="s">
        <v>172</v>
      </c>
      <c r="D21" s="12" t="s">
        <v>148</v>
      </c>
      <c r="E21" s="12">
        <v>4</v>
      </c>
      <c r="F21" s="16"/>
      <c r="G21" s="14" t="s">
        <v>159</v>
      </c>
    </row>
    <row r="22" s="2" customFormat="1" ht="25" customHeight="1" spans="1:8">
      <c r="A22" s="12">
        <v>18</v>
      </c>
      <c r="B22" s="13" t="s">
        <v>169</v>
      </c>
      <c r="C22" s="12" t="s">
        <v>173</v>
      </c>
      <c r="D22" s="12" t="s">
        <v>148</v>
      </c>
      <c r="E22" s="12">
        <v>3</v>
      </c>
      <c r="F22" s="16"/>
      <c r="G22" s="14" t="s">
        <v>159</v>
      </c>
      <c r="H22" s="1"/>
    </row>
    <row r="23" s="2" customFormat="1" ht="25" customHeight="1" spans="1:8">
      <c r="A23" s="12">
        <v>19</v>
      </c>
      <c r="B23" s="13" t="s">
        <v>169</v>
      </c>
      <c r="C23" s="12" t="s">
        <v>174</v>
      </c>
      <c r="D23" s="12" t="s">
        <v>148</v>
      </c>
      <c r="E23" s="12">
        <v>3</v>
      </c>
      <c r="F23" s="16"/>
      <c r="G23" s="14" t="s">
        <v>151</v>
      </c>
      <c r="H23" s="1"/>
    </row>
    <row r="24" s="2" customFormat="1" ht="25" customHeight="1" spans="1:8">
      <c r="A24" s="12">
        <v>20</v>
      </c>
      <c r="B24" s="13" t="s">
        <v>169</v>
      </c>
      <c r="C24" s="12" t="s">
        <v>175</v>
      </c>
      <c r="D24" s="12" t="s">
        <v>148</v>
      </c>
      <c r="E24" s="12">
        <v>5</v>
      </c>
      <c r="F24" s="16"/>
      <c r="G24" s="14" t="s">
        <v>151</v>
      </c>
      <c r="H24" s="1"/>
    </row>
    <row r="25" s="2" customFormat="1" ht="25" customHeight="1" spans="1:8">
      <c r="A25" s="12">
        <v>21</v>
      </c>
      <c r="B25" s="13" t="s">
        <v>169</v>
      </c>
      <c r="C25" s="12" t="s">
        <v>176</v>
      </c>
      <c r="D25" s="12" t="s">
        <v>148</v>
      </c>
      <c r="E25" s="12">
        <v>4</v>
      </c>
      <c r="F25" s="16"/>
      <c r="G25" s="14" t="s">
        <v>151</v>
      </c>
      <c r="H25" s="1"/>
    </row>
    <row r="26" s="2" customFormat="1" ht="25" customHeight="1" spans="1:8">
      <c r="A26" s="12">
        <v>22</v>
      </c>
      <c r="B26" s="13" t="s">
        <v>169</v>
      </c>
      <c r="C26" s="12" t="s">
        <v>177</v>
      </c>
      <c r="D26" s="12" t="s">
        <v>148</v>
      </c>
      <c r="E26" s="12">
        <v>3</v>
      </c>
      <c r="F26" s="16"/>
      <c r="G26" s="14" t="s">
        <v>152</v>
      </c>
      <c r="H26" s="1"/>
    </row>
    <row r="27" s="2" customFormat="1" ht="25" customHeight="1" spans="1:8">
      <c r="A27" s="12">
        <v>23</v>
      </c>
      <c r="B27" s="13" t="s">
        <v>169</v>
      </c>
      <c r="C27" s="12" t="s">
        <v>178</v>
      </c>
      <c r="D27" s="12" t="s">
        <v>148</v>
      </c>
      <c r="E27" s="12">
        <v>5</v>
      </c>
      <c r="F27" s="17"/>
      <c r="G27" s="14" t="s">
        <v>152</v>
      </c>
      <c r="H27" s="1"/>
    </row>
    <row r="28" s="2" customFormat="1" ht="25" customHeight="1" spans="1:8">
      <c r="A28" s="12">
        <v>24</v>
      </c>
      <c r="B28" s="13" t="s">
        <v>179</v>
      </c>
      <c r="C28" s="12" t="s">
        <v>180</v>
      </c>
      <c r="D28" s="12" t="s">
        <v>148</v>
      </c>
      <c r="E28" s="12">
        <v>4</v>
      </c>
      <c r="F28" s="12">
        <f>E28</f>
        <v>4</v>
      </c>
      <c r="G28" s="14" t="s">
        <v>151</v>
      </c>
      <c r="H28" s="1"/>
    </row>
    <row r="29" s="2" customFormat="1" ht="25" customHeight="1" spans="1:8">
      <c r="A29" s="12">
        <v>25</v>
      </c>
      <c r="B29" s="13" t="s">
        <v>181</v>
      </c>
      <c r="C29" s="12" t="s">
        <v>182</v>
      </c>
      <c r="D29" s="12" t="s">
        <v>148</v>
      </c>
      <c r="E29" s="12">
        <v>3</v>
      </c>
      <c r="F29" s="12">
        <f>E29</f>
        <v>3</v>
      </c>
      <c r="G29" s="14" t="s">
        <v>151</v>
      </c>
      <c r="H29" s="1"/>
    </row>
    <row r="30" s="2" customFormat="1" ht="25" customHeight="1" spans="1:8">
      <c r="A30" s="12">
        <v>26</v>
      </c>
      <c r="B30" s="13" t="s">
        <v>183</v>
      </c>
      <c r="C30" s="12" t="s">
        <v>184</v>
      </c>
      <c r="D30" s="12" t="s">
        <v>148</v>
      </c>
      <c r="E30" s="12">
        <v>3</v>
      </c>
      <c r="F30" s="15">
        <f>SUM(E30:E31)</f>
        <v>6</v>
      </c>
      <c r="G30" s="14" t="s">
        <v>149</v>
      </c>
      <c r="H30" s="1"/>
    </row>
    <row r="31" s="2" customFormat="1" ht="25" customHeight="1" spans="1:8">
      <c r="A31" s="12">
        <v>27</v>
      </c>
      <c r="B31" s="13" t="s">
        <v>183</v>
      </c>
      <c r="C31" s="12" t="s">
        <v>185</v>
      </c>
      <c r="D31" s="12" t="s">
        <v>148</v>
      </c>
      <c r="E31" s="12">
        <v>3</v>
      </c>
      <c r="F31" s="17"/>
      <c r="G31" s="14" t="s">
        <v>149</v>
      </c>
      <c r="H31" s="1"/>
    </row>
    <row r="32" s="1" customFormat="1" ht="25" customHeight="1" spans="1:7">
      <c r="A32" s="12">
        <v>28</v>
      </c>
      <c r="B32" s="13" t="s">
        <v>186</v>
      </c>
      <c r="C32" s="12" t="s">
        <v>187</v>
      </c>
      <c r="D32" s="12" t="s">
        <v>148</v>
      </c>
      <c r="E32" s="12">
        <v>4</v>
      </c>
      <c r="F32" s="12">
        <f>E32</f>
        <v>4</v>
      </c>
      <c r="G32" s="14" t="s">
        <v>152</v>
      </c>
    </row>
    <row r="33" customFormat="1" ht="25" customHeight="1" spans="1:8">
      <c r="A33" s="12">
        <v>29</v>
      </c>
      <c r="B33" s="13" t="s">
        <v>188</v>
      </c>
      <c r="C33" s="12" t="s">
        <v>189</v>
      </c>
      <c r="D33" s="12" t="s">
        <v>148</v>
      </c>
      <c r="E33" s="12">
        <v>4</v>
      </c>
      <c r="F33" s="15">
        <f>SUM(E33:E34)</f>
        <v>8</v>
      </c>
      <c r="G33" s="13" t="s">
        <v>151</v>
      </c>
      <c r="H33" s="1"/>
    </row>
    <row r="34" s="2" customFormat="1" ht="25" customHeight="1" spans="1:8">
      <c r="A34" s="12">
        <v>30</v>
      </c>
      <c r="B34" s="13" t="s">
        <v>188</v>
      </c>
      <c r="C34" s="12" t="s">
        <v>190</v>
      </c>
      <c r="D34" s="12" t="s">
        <v>148</v>
      </c>
      <c r="E34" s="12">
        <v>4</v>
      </c>
      <c r="F34" s="17"/>
      <c r="G34" s="13" t="s">
        <v>152</v>
      </c>
      <c r="H34" s="1"/>
    </row>
    <row r="35" s="1" customFormat="1" ht="40" customHeight="1" spans="1:7">
      <c r="A35" s="12" t="s">
        <v>191</v>
      </c>
      <c r="B35" s="13"/>
      <c r="C35" s="18"/>
      <c r="D35" s="12"/>
      <c r="E35" s="12">
        <f>SUM(E5:E34)</f>
        <v>110</v>
      </c>
      <c r="F35" s="12">
        <f>SUM(F5:F34)</f>
        <v>110</v>
      </c>
      <c r="G35" s="19"/>
    </row>
  </sheetData>
  <mergeCells count="11">
    <mergeCell ref="A1:B1"/>
    <mergeCell ref="A2:G2"/>
    <mergeCell ref="A35:B35"/>
    <mergeCell ref="F6:F8"/>
    <mergeCell ref="F9:F10"/>
    <mergeCell ref="F11:F12"/>
    <mergeCell ref="F13:F14"/>
    <mergeCell ref="F16:F17"/>
    <mergeCell ref="F19:F27"/>
    <mergeCell ref="F30:F31"/>
    <mergeCell ref="F33:F34"/>
  </mergeCells>
  <pageMargins left="0.432638888888889" right="0.354166666666667" top="0.865972222222222" bottom="0.432638888888889" header="0.472222222222222" footer="0.196527777777778"/>
  <pageSetup paperSize="9" scale="71" fitToHeight="0" orientation="portrait" horizontalDpi="600"/>
  <headerFooter>
    <oddFooter>&amp;C第 &amp;P 页，共 &amp;N 页</oddFooter>
  </headerFooter>
  <ignoredErrors>
    <ignoredError sqref="F6 F9:F11 F27:F34 F19:F25 F13:F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总表390万</vt:lpstr>
      <vt:lpstr>防返贫监测帮扶</vt:lpstr>
      <vt:lpstr>各乡镇（街道）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xie</dc:creator>
  <cp:lastModifiedBy>吴嘉慧</cp:lastModifiedBy>
  <dcterms:created xsi:type="dcterms:W3CDTF">2014-07-04T02:14:00Z</dcterms:created>
  <cp:lastPrinted>2018-03-27T00:39:00Z</cp:lastPrinted>
  <dcterms:modified xsi:type="dcterms:W3CDTF">2023-12-05T08:55:00Z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A686803D675B466C845E40AC959DCAFB</vt:lpwstr>
  </property>
</Properties>
</file>