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<sst xmlns="http://schemas.openxmlformats.org/spreadsheetml/2006/main" count="32" uniqueCount="32">
  <si>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2021年衡南县财政支出调整预算</t>
  </si>
  <si>
    <t>单位：万元</t>
  </si>
  <si>
    <t>项   目</t>
  </si>
  <si>
    <t>年初预算数</t>
  </si>
  <si>
    <t>调整预算数</t>
  </si>
  <si>
    <t>比年初预算增减额</t>
  </si>
  <si>
    <t>2020年决算数</t>
  </si>
  <si>
    <t>比上年增减额</t>
  </si>
  <si>
    <t>比上年增减%</t>
  </si>
  <si>
    <t>备注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</si>
  <si>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</si>
  <si>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</si>
  <si>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</si>
  <si>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</si>
  <si>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</si>
  <si>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</si>
  <si>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</si>
  <si>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</si>
  <si>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</si>
  <si>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</si>
  <si>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</si>
  <si>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</si>
  <si>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</si>
  <si>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</si>
  <si>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</si>
  <si>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</si>
  <si>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</si>
  <si>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</si>
  <si>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</si>
  <si>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二十、债务付息支出</t>
  </si>
  <si>
    <t>二十一、其他支出</t>
  </si>
  <si>
    <t>总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</si>
</sst>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?_ ;_ @_ "/>
    <numFmt numFmtId="178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华文中宋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7"/>
      <name val="Small Fonts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41" fontId="0" fillId="0" borderId="0" applyFont="0" applyFill="0" applyBorder="0" applyAlignment="0" applyProtection="0"/>
    <xf numFmtId="0" fontId="9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7" fillId="0" borderId="7" applyNumberFormat="0" applyFill="0" applyAlignment="0" applyProtection="0"/>
    <xf numFmtId="0" fontId="0" fillId="0" borderId="0">
      <alignment/>
      <protection/>
    </xf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37" fontId="25" fillId="0" borderId="0">
      <alignment/>
      <protection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15" fillId="0" borderId="0">
      <alignment/>
      <protection/>
    </xf>
    <xf numFmtId="4" fontId="15" fillId="0" borderId="0" applyFont="0" applyFill="0" applyBorder="0" applyAlignment="0" applyProtection="0"/>
    <xf numFmtId="0" fontId="14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1" fillId="0" borderId="10" xfId="22" applyNumberFormat="1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5" fillId="0" borderId="10" xfId="22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千位[0]_1" xfId="55"/>
    <cellStyle name="千位_1" xfId="56"/>
    <cellStyle name="强调文字颜色 3" xfId="57"/>
    <cellStyle name="强调文字颜色 4" xfId="58"/>
    <cellStyle name="no dec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_APR" xfId="68"/>
    <cellStyle name="RowLevel_1" xfId="69"/>
    <cellStyle name="普通_97-917" xfId="70"/>
    <cellStyle name="千分位_97-917" xfId="71"/>
    <cellStyle name="未定义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28.125" style="1" customWidth="1"/>
    <col min="2" max="2" width="13.625" style="1" customWidth="1"/>
    <col min="3" max="3" width="13.375" style="1" customWidth="1"/>
    <col min="4" max="4" width="14.125" style="1" customWidth="1"/>
    <col min="5" max="5" width="13.625" style="1" customWidth="1"/>
    <col min="6" max="6" width="13.375" style="1" customWidth="1"/>
    <col min="7" max="7" width="12.625" style="2" customWidth="1"/>
    <col min="8" max="8" width="10.75390625" style="3" customWidth="1"/>
    <col min="9" max="16384" width="9.00390625" style="1" customWidth="1"/>
  </cols>
  <sheetData>
    <row r="1" spans="1:8" s="1" customFormat="1" ht="23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16.5" customHeight="1">
      <c r="A2" s="5"/>
      <c r="G2" s="6" t="s">
        <v>1</v>
      </c>
      <c r="H2" s="6"/>
    </row>
    <row r="3" spans="1:8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1" customFormat="1" ht="15" customHeight="1">
      <c r="A4" s="9" t="s">
        <v>10</v>
      </c>
      <c r="B4" s="10">
        <v>64928</v>
      </c>
      <c r="C4" s="11">
        <f>B4*1.32902661305</f>
        <v>86291.03993211039</v>
      </c>
      <c r="D4" s="12">
        <f aca="true" t="shared" si="0" ref="D4:D24">C4-B4</f>
        <v>21363.03993211039</v>
      </c>
      <c r="E4" s="13">
        <v>54337</v>
      </c>
      <c r="F4" s="12">
        <f aca="true" t="shared" si="1" ref="F4:F25">C4-E4</f>
        <v>31954.03993211039</v>
      </c>
      <c r="G4" s="14">
        <f aca="true" t="shared" si="2" ref="G4:G25">F4/E4*100</f>
        <v>58.80714785893662</v>
      </c>
      <c r="H4" s="8"/>
    </row>
    <row r="5" spans="1:8" s="1" customFormat="1" ht="15" customHeight="1">
      <c r="A5" s="9" t="s">
        <v>11</v>
      </c>
      <c r="B5" s="10">
        <v>680</v>
      </c>
      <c r="C5" s="11">
        <f aca="true" t="shared" si="3" ref="C5:C24">B5*1.32902661305</f>
        <v>903.7380968739999</v>
      </c>
      <c r="D5" s="12">
        <f t="shared" si="0"/>
        <v>223.7380968739999</v>
      </c>
      <c r="E5" s="13">
        <v>871</v>
      </c>
      <c r="F5" s="12">
        <f t="shared" si="1"/>
        <v>32.73809687399989</v>
      </c>
      <c r="G5" s="14">
        <f t="shared" si="2"/>
        <v>3.758679319632594</v>
      </c>
      <c r="H5" s="8"/>
    </row>
    <row r="6" spans="1:8" s="1" customFormat="1" ht="15" customHeight="1">
      <c r="A6" s="9" t="s">
        <v>12</v>
      </c>
      <c r="B6" s="10">
        <v>13556</v>
      </c>
      <c r="C6" s="11">
        <f t="shared" si="3"/>
        <v>18016.2847665058</v>
      </c>
      <c r="D6" s="12">
        <f t="shared" si="0"/>
        <v>4460.2847665058</v>
      </c>
      <c r="E6" s="13">
        <v>16551</v>
      </c>
      <c r="F6" s="12">
        <f t="shared" si="1"/>
        <v>1465.2847665057998</v>
      </c>
      <c r="G6" s="14">
        <f t="shared" si="2"/>
        <v>8.853149456261251</v>
      </c>
      <c r="H6" s="8"/>
    </row>
    <row r="7" spans="1:8" s="1" customFormat="1" ht="15" customHeight="1">
      <c r="A7" s="9" t="s">
        <v>13</v>
      </c>
      <c r="B7" s="10">
        <v>96737</v>
      </c>
      <c r="C7" s="11">
        <f t="shared" si="3"/>
        <v>128566.04746661785</v>
      </c>
      <c r="D7" s="12">
        <f t="shared" si="0"/>
        <v>31829.04746661785</v>
      </c>
      <c r="E7" s="13">
        <v>107658</v>
      </c>
      <c r="F7" s="12">
        <f t="shared" si="1"/>
        <v>20908.04746661785</v>
      </c>
      <c r="G7" s="14">
        <f t="shared" si="2"/>
        <v>19.420802417486716</v>
      </c>
      <c r="H7" s="8"/>
    </row>
    <row r="8" spans="1:8" s="1" customFormat="1" ht="15" customHeight="1">
      <c r="A8" s="9" t="s">
        <v>14</v>
      </c>
      <c r="B8" s="10">
        <v>2358</v>
      </c>
      <c r="C8" s="11">
        <v>6537</v>
      </c>
      <c r="D8" s="12">
        <f t="shared" si="0"/>
        <v>4179</v>
      </c>
      <c r="E8" s="13">
        <v>6361</v>
      </c>
      <c r="F8" s="12">
        <f t="shared" si="1"/>
        <v>176</v>
      </c>
      <c r="G8" s="14">
        <f t="shared" si="2"/>
        <v>2.766860556516271</v>
      </c>
      <c r="H8" s="8"/>
    </row>
    <row r="9" spans="1:8" s="1" customFormat="1" ht="15" customHeight="1">
      <c r="A9" s="9" t="s">
        <v>15</v>
      </c>
      <c r="B9" s="10">
        <v>6365</v>
      </c>
      <c r="C9" s="11">
        <v>6459</v>
      </c>
      <c r="D9" s="12">
        <f t="shared" si="0"/>
        <v>94</v>
      </c>
      <c r="E9" s="13">
        <v>5852</v>
      </c>
      <c r="F9" s="12">
        <f t="shared" si="1"/>
        <v>607</v>
      </c>
      <c r="G9" s="14">
        <f t="shared" si="2"/>
        <v>10.372522214627477</v>
      </c>
      <c r="H9" s="8"/>
    </row>
    <row r="10" spans="1:8" s="1" customFormat="1" ht="15" customHeight="1">
      <c r="A10" s="9" t="s">
        <v>16</v>
      </c>
      <c r="B10" s="10">
        <v>101557</v>
      </c>
      <c r="C10" s="11">
        <f t="shared" si="3"/>
        <v>134971.95574151885</v>
      </c>
      <c r="D10" s="12">
        <f t="shared" si="0"/>
        <v>33414.95574151885</v>
      </c>
      <c r="E10" s="13">
        <v>128978</v>
      </c>
      <c r="F10" s="12">
        <f t="shared" si="1"/>
        <v>5993.9557415188465</v>
      </c>
      <c r="G10" s="14">
        <f t="shared" si="2"/>
        <v>4.647269876660241</v>
      </c>
      <c r="H10" s="8"/>
    </row>
    <row r="11" spans="1:8" s="1" customFormat="1" ht="15" customHeight="1">
      <c r="A11" s="9" t="s">
        <v>17</v>
      </c>
      <c r="B11" s="10">
        <v>68149</v>
      </c>
      <c r="C11" s="11">
        <v>91972</v>
      </c>
      <c r="D11" s="12">
        <f t="shared" si="0"/>
        <v>23823</v>
      </c>
      <c r="E11" s="13">
        <v>91775</v>
      </c>
      <c r="F11" s="12">
        <f t="shared" si="1"/>
        <v>197</v>
      </c>
      <c r="G11" s="14">
        <f t="shared" si="2"/>
        <v>0.214655407245982</v>
      </c>
      <c r="H11" s="8"/>
    </row>
    <row r="12" spans="1:8" s="1" customFormat="1" ht="15" customHeight="1">
      <c r="A12" s="9" t="s">
        <v>18</v>
      </c>
      <c r="B12" s="10">
        <v>9167</v>
      </c>
      <c r="C12" s="11">
        <f t="shared" si="3"/>
        <v>12183.18696182935</v>
      </c>
      <c r="D12" s="12">
        <f t="shared" si="0"/>
        <v>3016.1869618293495</v>
      </c>
      <c r="E12" s="13">
        <v>10788</v>
      </c>
      <c r="F12" s="12">
        <f t="shared" si="1"/>
        <v>1395.1869618293495</v>
      </c>
      <c r="G12" s="14">
        <f t="shared" si="2"/>
        <v>12.932767536423336</v>
      </c>
      <c r="H12" s="8"/>
    </row>
    <row r="13" spans="1:8" s="1" customFormat="1" ht="15" customHeight="1">
      <c r="A13" s="9" t="s">
        <v>19</v>
      </c>
      <c r="B13" s="10">
        <v>13298</v>
      </c>
      <c r="C13" s="11">
        <f t="shared" si="3"/>
        <v>17673.3959003389</v>
      </c>
      <c r="D13" s="12">
        <f t="shared" si="0"/>
        <v>4375.395900338899</v>
      </c>
      <c r="E13" s="13">
        <v>18758</v>
      </c>
      <c r="F13" s="12">
        <f t="shared" si="1"/>
        <v>-1084.604099661101</v>
      </c>
      <c r="G13" s="14">
        <f t="shared" si="2"/>
        <v>-5.782088173905006</v>
      </c>
      <c r="H13" s="8"/>
    </row>
    <row r="14" spans="1:8" s="1" customFormat="1" ht="15" customHeight="1">
      <c r="A14" s="9" t="s">
        <v>20</v>
      </c>
      <c r="B14" s="10">
        <v>82158</v>
      </c>
      <c r="C14" s="11">
        <v>108390</v>
      </c>
      <c r="D14" s="12">
        <f t="shared" si="0"/>
        <v>26232</v>
      </c>
      <c r="E14" s="13">
        <v>102945</v>
      </c>
      <c r="F14" s="12">
        <f t="shared" si="1"/>
        <v>5445</v>
      </c>
      <c r="G14" s="14">
        <f t="shared" si="2"/>
        <v>5.289232114235757</v>
      </c>
      <c r="H14" s="8"/>
    </row>
    <row r="15" spans="1:8" s="1" customFormat="1" ht="15" customHeight="1">
      <c r="A15" s="9" t="s">
        <v>21</v>
      </c>
      <c r="B15" s="10">
        <v>11593</v>
      </c>
      <c r="C15" s="11">
        <f t="shared" si="3"/>
        <v>15407.405525088649</v>
      </c>
      <c r="D15" s="12">
        <f t="shared" si="0"/>
        <v>3814.4055250886486</v>
      </c>
      <c r="E15" s="13">
        <v>16721</v>
      </c>
      <c r="F15" s="12">
        <f t="shared" si="1"/>
        <v>-1313.5944749113514</v>
      </c>
      <c r="G15" s="14">
        <f t="shared" si="2"/>
        <v>-7.855956431501414</v>
      </c>
      <c r="H15" s="8"/>
    </row>
    <row r="16" spans="1:8" s="1" customFormat="1" ht="15" customHeight="1">
      <c r="A16" s="9" t="s">
        <v>22</v>
      </c>
      <c r="B16" s="10">
        <v>2251</v>
      </c>
      <c r="C16" s="11">
        <f t="shared" si="3"/>
        <v>2991.6389059755497</v>
      </c>
      <c r="D16" s="12">
        <f t="shared" si="0"/>
        <v>740.6389059755497</v>
      </c>
      <c r="E16" s="13">
        <v>5592</v>
      </c>
      <c r="F16" s="12">
        <f t="shared" si="1"/>
        <v>-2600.3610940244503</v>
      </c>
      <c r="G16" s="14">
        <f t="shared" si="2"/>
        <v>-46.50145017926413</v>
      </c>
      <c r="H16" s="8"/>
    </row>
    <row r="17" spans="1:8" s="1" customFormat="1" ht="15" customHeight="1">
      <c r="A17" s="9" t="s">
        <v>23</v>
      </c>
      <c r="B17" s="10">
        <v>1625</v>
      </c>
      <c r="C17" s="11">
        <f t="shared" si="3"/>
        <v>2159.66824620625</v>
      </c>
      <c r="D17" s="12">
        <f t="shared" si="0"/>
        <v>534.6682462062499</v>
      </c>
      <c r="E17" s="13">
        <v>2994</v>
      </c>
      <c r="F17" s="12">
        <f t="shared" si="1"/>
        <v>-834.3317537937501</v>
      </c>
      <c r="G17" s="14">
        <f t="shared" si="2"/>
        <v>-27.86679204387943</v>
      </c>
      <c r="H17" s="8"/>
    </row>
    <row r="18" spans="1:8" s="1" customFormat="1" ht="15" customHeight="1">
      <c r="A18" s="9" t="s">
        <v>24</v>
      </c>
      <c r="B18" s="10">
        <v>16</v>
      </c>
      <c r="C18" s="11">
        <f t="shared" si="3"/>
        <v>21.2644258088</v>
      </c>
      <c r="D18" s="12">
        <f t="shared" si="0"/>
        <v>5.264425808799999</v>
      </c>
      <c r="E18" s="13">
        <v>120</v>
      </c>
      <c r="F18" s="12">
        <f t="shared" si="1"/>
        <v>-98.7355741912</v>
      </c>
      <c r="G18" s="14">
        <f t="shared" si="2"/>
        <v>-82.27964515933334</v>
      </c>
      <c r="H18" s="8"/>
    </row>
    <row r="19" spans="1:8" s="1" customFormat="1" ht="15" customHeight="1">
      <c r="A19" s="9" t="s">
        <v>25</v>
      </c>
      <c r="B19" s="10">
        <v>6078</v>
      </c>
      <c r="C19" s="11">
        <f t="shared" si="3"/>
        <v>8077.8237541179</v>
      </c>
      <c r="D19" s="12">
        <f t="shared" si="0"/>
        <v>1999.8237541178996</v>
      </c>
      <c r="E19" s="13">
        <v>11156</v>
      </c>
      <c r="F19" s="12">
        <f t="shared" si="1"/>
        <v>-3078.1762458821004</v>
      </c>
      <c r="G19" s="14">
        <f t="shared" si="2"/>
        <v>-27.59211407208767</v>
      </c>
      <c r="H19" s="8"/>
    </row>
    <row r="20" spans="1:8" s="1" customFormat="1" ht="15" customHeight="1">
      <c r="A20" s="9" t="s">
        <v>26</v>
      </c>
      <c r="B20" s="10">
        <v>14865</v>
      </c>
      <c r="C20" s="11">
        <f t="shared" si="3"/>
        <v>19755.98060298825</v>
      </c>
      <c r="D20" s="12">
        <f t="shared" si="0"/>
        <v>4890.980602988249</v>
      </c>
      <c r="E20" s="13">
        <v>24540</v>
      </c>
      <c r="F20" s="12">
        <f t="shared" si="1"/>
        <v>-4784.019397011751</v>
      </c>
      <c r="G20" s="14">
        <f t="shared" si="2"/>
        <v>-19.49478156891504</v>
      </c>
      <c r="H20" s="8"/>
    </row>
    <row r="21" spans="1:8" s="1" customFormat="1" ht="15" customHeight="1">
      <c r="A21" s="9" t="s">
        <v>27</v>
      </c>
      <c r="B21" s="10">
        <v>3984</v>
      </c>
      <c r="C21" s="11">
        <f t="shared" si="3"/>
        <v>5294.842026391199</v>
      </c>
      <c r="D21" s="12">
        <f t="shared" si="0"/>
        <v>1310.8420263911994</v>
      </c>
      <c r="E21" s="13">
        <v>7165</v>
      </c>
      <c r="F21" s="12">
        <f t="shared" si="1"/>
        <v>-1870.1579736088006</v>
      </c>
      <c r="G21" s="14">
        <f t="shared" si="2"/>
        <v>-26.1012976079386</v>
      </c>
      <c r="H21" s="8"/>
    </row>
    <row r="22" spans="1:8" s="1" customFormat="1" ht="15" customHeight="1">
      <c r="A22" s="9" t="s">
        <v>28</v>
      </c>
      <c r="B22" s="10">
        <v>1286</v>
      </c>
      <c r="C22" s="11">
        <f t="shared" si="3"/>
        <v>1709.1282243823</v>
      </c>
      <c r="D22" s="12">
        <f t="shared" si="0"/>
        <v>423.1282243823</v>
      </c>
      <c r="E22" s="13">
        <v>2954</v>
      </c>
      <c r="F22" s="12">
        <f t="shared" si="1"/>
        <v>-1244.8717756177</v>
      </c>
      <c r="G22" s="14">
        <f t="shared" si="2"/>
        <v>-42.1419016796784</v>
      </c>
      <c r="H22" s="8"/>
    </row>
    <row r="23" spans="1:8" s="1" customFormat="1" ht="15" customHeight="1">
      <c r="A23" s="9" t="s">
        <v>29</v>
      </c>
      <c r="B23" s="10">
        <v>5982</v>
      </c>
      <c r="C23" s="11">
        <f t="shared" si="3"/>
        <v>7950.2371992651</v>
      </c>
      <c r="D23" s="12">
        <f t="shared" si="0"/>
        <v>1968.2371992650997</v>
      </c>
      <c r="E23" s="13">
        <v>8309</v>
      </c>
      <c r="F23" s="12">
        <f t="shared" si="1"/>
        <v>-358.76280073490034</v>
      </c>
      <c r="G23" s="14">
        <f t="shared" si="2"/>
        <v>-4.317761472317973</v>
      </c>
      <c r="H23" s="8"/>
    </row>
    <row r="24" spans="1:8" s="1" customFormat="1" ht="15" customHeight="1">
      <c r="A24" s="9" t="s">
        <v>30</v>
      </c>
      <c r="B24" s="10">
        <v>1952</v>
      </c>
      <c r="C24" s="11">
        <v>591</v>
      </c>
      <c r="D24" s="12">
        <f t="shared" si="0"/>
        <v>-1361</v>
      </c>
      <c r="E24" s="13">
        <v>3376</v>
      </c>
      <c r="F24" s="12">
        <f t="shared" si="1"/>
        <v>-2785</v>
      </c>
      <c r="G24" s="14">
        <f t="shared" si="2"/>
        <v>-82.49407582938389</v>
      </c>
      <c r="H24" s="8"/>
    </row>
    <row r="25" spans="1:8" s="1" customFormat="1" ht="15" customHeight="1">
      <c r="A25" s="15" t="s">
        <v>31</v>
      </c>
      <c r="B25" s="10">
        <f>SUM(B4:B24)</f>
        <v>508585</v>
      </c>
      <c r="C25" s="11">
        <f>SUM(C4:C24)</f>
        <v>675922.6377760192</v>
      </c>
      <c r="D25" s="12">
        <f>SUM(D4:D24)</f>
        <v>167337.63777601914</v>
      </c>
      <c r="E25" s="16">
        <f>SUM(E4:E24)</f>
        <v>627801</v>
      </c>
      <c r="F25" s="12">
        <f t="shared" si="1"/>
        <v>48121.63777601917</v>
      </c>
      <c r="G25" s="14">
        <f t="shared" si="2"/>
        <v>7.665110086798073</v>
      </c>
      <c r="H25" s="17"/>
    </row>
    <row r="26" spans="2:8" s="1" customFormat="1" ht="18.75" customHeight="1">
      <c r="B26" s="18"/>
      <c r="G26" s="2"/>
      <c r="H26" s="3"/>
    </row>
    <row r="27" spans="7:8" s="1" customFormat="1" ht="20.25" customHeight="1">
      <c r="G27" s="2"/>
      <c r="H27" s="3"/>
    </row>
    <row r="28" spans="7:8" s="1" customFormat="1" ht="20.25" customHeight="1">
      <c r="G28" s="2"/>
      <c r="H28" s="3"/>
    </row>
    <row r="29" spans="7:8" s="1" customFormat="1" ht="20.25" customHeight="1">
      <c r="G29" s="2"/>
      <c r="H29" s="3"/>
    </row>
    <row r="30" spans="7:8" s="1" customFormat="1" ht="20.25" customHeight="1">
      <c r="G30" s="2"/>
      <c r="H30" s="3"/>
    </row>
    <row r="31" spans="7:8" s="1" customFormat="1" ht="20.25" customHeight="1">
      <c r="G31" s="2"/>
      <c r="H31" s="3"/>
    </row>
    <row r="32" spans="7:8" s="1" customFormat="1" ht="20.25" customHeight="1">
      <c r="G32" s="2"/>
      <c r="H32" s="3"/>
    </row>
    <row r="33" spans="7:8" s="1" customFormat="1" ht="20.25" customHeight="1">
      <c r="G33" s="2"/>
      <c r="H33" s="3"/>
    </row>
    <row r="34" spans="7:8" s="1" customFormat="1" ht="20.25" customHeight="1">
      <c r="G34" s="2"/>
      <c r="H34" s="3"/>
    </row>
    <row r="35" spans="7:8" s="1" customFormat="1" ht="20.25" customHeight="1">
      <c r="G35" s="2"/>
      <c r="H35" s="3"/>
    </row>
    <row r="36" spans="7:8" s="1" customFormat="1" ht="20.25" customHeight="1">
      <c r="G36" s="2"/>
      <c r="H36" s="3"/>
    </row>
  </sheetData>
  <sheetProtection/>
  <mergeCells count="2">
    <mergeCell ref="A1:H1"/>
    <mergeCell ref="G2:H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wujiansheng</cp:lastModifiedBy>
  <cp:lastPrinted>2018-09-21T01:51:20Z</cp:lastPrinted>
  <dcterms:created xsi:type="dcterms:W3CDTF">2010-06-21T02:06:53Z</dcterms:created>
  <dcterms:modified xsi:type="dcterms:W3CDTF">2022-04-21T01:31:15Z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36FFAEE238164065AF79C2A3184B009E</vt:lpwstr>
  </property>
</Properties>
</file>